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570" windowHeight="11760" activeTab="1"/>
  </bookViews>
  <sheets>
    <sheet name="Ens" sheetId="1" r:id="rId1"/>
    <sheet name="CONSOLIDAT" sheetId="2" r:id="rId2"/>
  </sheets>
  <definedNames/>
  <calcPr fullCalcOnLoad="1"/>
</workbook>
</file>

<file path=xl/sharedStrings.xml><?xml version="1.0" encoding="utf-8"?>
<sst xmlns="http://schemas.openxmlformats.org/spreadsheetml/2006/main" count="11" uniqueCount="10">
  <si>
    <t>Ajuntament</t>
  </si>
  <si>
    <t>Coressa</t>
  </si>
  <si>
    <t>Claus</t>
  </si>
  <si>
    <t>Total</t>
  </si>
  <si>
    <t>Ajuntament + CORESSA</t>
  </si>
  <si>
    <t>Deute viu</t>
  </si>
  <si>
    <t>AJUNTAMENT</t>
  </si>
  <si>
    <t>CORESSA</t>
  </si>
  <si>
    <t>CLAUS</t>
  </si>
  <si>
    <t>AJUNTAMENMT + CORESSA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</si>
</sst>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4"/>
      <color indexed="8"/>
      <name val="Arial"/>
      <family val="2"/>
    </font>
    <font>
      <b/>
      <sz val="24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4"/>
      <color indexed="56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3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3" fontId="1" fillId="0" borderId="11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3" fontId="1" fillId="0" borderId="12" xfId="0" applyNumberFormat="1" applyFont="1" applyBorder="1" applyAlignment="1">
      <alignment/>
    </xf>
    <xf numFmtId="3" fontId="1" fillId="24" borderId="11" xfId="0" applyNumberFormat="1" applyFont="1" applyFill="1" applyBorder="1" applyAlignment="1">
      <alignment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vertical="center" textRotation="9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925"/>
          <c:w val="0.979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val>
        </c:ser>
        <c:ser>
          <c:idx val="1"/>
          <c:order val="1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Ens!$C$7:$C$13</c:f>
              <c:numCache>
                <c:ptCount val="7"/>
                <c:pt idx="0">
                  <c:v>43428641</c:v>
                </c:pt>
                <c:pt idx="1">
                  <c:v>40404391</c:v>
                </c:pt>
                <c:pt idx="2">
                  <c:v>35550816</c:v>
                </c:pt>
                <c:pt idx="3">
                  <c:v>30909488</c:v>
                </c:pt>
                <c:pt idx="4">
                  <c:v>26447888</c:v>
                </c:pt>
                <c:pt idx="5">
                  <c:v>22323696</c:v>
                </c:pt>
                <c:pt idx="6">
                  <c:v>18478874.43</c:v>
                </c:pt>
              </c:numCache>
            </c:numRef>
          </c:val>
        </c:ser>
        <c:axId val="26917323"/>
        <c:axId val="40929316"/>
      </c:barChart>
      <c:catAx>
        <c:axId val="2691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0929316"/>
        <c:crosses val="autoZero"/>
        <c:auto val="1"/>
        <c:lblOffset val="100"/>
        <c:tickLblSkip val="1"/>
        <c:noMultiLvlLbl val="0"/>
      </c:catAx>
      <c:valAx>
        <c:axId val="409293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9173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345"/>
          <c:w val="0.9467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val>
        </c:ser>
        <c:ser>
          <c:idx val="1"/>
          <c:order val="1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Ens!$D$7:$D$13</c:f>
              <c:numCache>
                <c:ptCount val="7"/>
                <c:pt idx="0">
                  <c:v>9300302</c:v>
                </c:pt>
                <c:pt idx="1">
                  <c:v>8182460</c:v>
                </c:pt>
                <c:pt idx="2">
                  <c:v>5286494</c:v>
                </c:pt>
                <c:pt idx="3">
                  <c:v>3711687</c:v>
                </c:pt>
                <c:pt idx="4">
                  <c:v>1088027</c:v>
                </c:pt>
                <c:pt idx="5">
                  <c:v>314460</c:v>
                </c:pt>
                <c:pt idx="6">
                  <c:v>130677.49</c:v>
                </c:pt>
              </c:numCache>
            </c:numRef>
          </c:val>
        </c:ser>
        <c:axId val="32819525"/>
        <c:axId val="26940270"/>
      </c:barChart>
      <c:catAx>
        <c:axId val="3281952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940270"/>
        <c:crosses val="autoZero"/>
        <c:auto val="1"/>
        <c:lblOffset val="100"/>
        <c:tickLblSkip val="1"/>
        <c:noMultiLvlLbl val="0"/>
      </c:catAx>
      <c:valAx>
        <c:axId val="269402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2819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25"/>
          <c:w val="0.97925"/>
          <c:h val="0.9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val>
        </c:ser>
        <c:ser>
          <c:idx val="1"/>
          <c:order val="1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Ens!$E$7:$E$13</c:f>
              <c:numCache>
                <c:ptCount val="7"/>
                <c:pt idx="0">
                  <c:v>14422403</c:v>
                </c:pt>
                <c:pt idx="1">
                  <c:v>11950540</c:v>
                </c:pt>
                <c:pt idx="2">
                  <c:v>9937943</c:v>
                </c:pt>
                <c:pt idx="3">
                  <c:v>6367130</c:v>
                </c:pt>
                <c:pt idx="4">
                  <c:v>7219386</c:v>
                </c:pt>
                <c:pt idx="5">
                  <c:v>5473366</c:v>
                </c:pt>
                <c:pt idx="6">
                  <c:v>4881711.02</c:v>
                </c:pt>
              </c:numCache>
            </c:numRef>
          </c:val>
        </c:ser>
        <c:axId val="41135839"/>
        <c:axId val="34678232"/>
      </c:barChart>
      <c:catAx>
        <c:axId val="4113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78232"/>
        <c:crosses val="autoZero"/>
        <c:auto val="1"/>
        <c:lblOffset val="100"/>
        <c:tickLblSkip val="1"/>
        <c:noMultiLvlLbl val="0"/>
      </c:catAx>
      <c:valAx>
        <c:axId val="346782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358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275"/>
          <c:w val="0.979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val>
        </c:ser>
        <c:ser>
          <c:idx val="1"/>
          <c:order val="1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Ens!$F$7:$F$13</c:f>
              <c:numCache>
                <c:ptCount val="7"/>
                <c:pt idx="0">
                  <c:v>52728943</c:v>
                </c:pt>
                <c:pt idx="1">
                  <c:v>48586851</c:v>
                </c:pt>
                <c:pt idx="2">
                  <c:v>40837310</c:v>
                </c:pt>
                <c:pt idx="3">
                  <c:v>34621175</c:v>
                </c:pt>
                <c:pt idx="4">
                  <c:v>27535915</c:v>
                </c:pt>
                <c:pt idx="5">
                  <c:v>22638156</c:v>
                </c:pt>
                <c:pt idx="6">
                  <c:v>18609551.919999998</c:v>
                </c:pt>
              </c:numCache>
            </c:numRef>
          </c:val>
        </c:ser>
        <c:axId val="43668633"/>
        <c:axId val="57473378"/>
      </c:barChart>
      <c:catAx>
        <c:axId val="4366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7473378"/>
        <c:crosses val="autoZero"/>
        <c:auto val="1"/>
        <c:lblOffset val="100"/>
        <c:tickLblSkip val="1"/>
        <c:noMultiLvlLbl val="0"/>
      </c:catAx>
      <c:valAx>
        <c:axId val="574733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3668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3366"/>
                </a:solidFill>
              </a:rPr>
              <a:t>Deute viu CONSOLIDAT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Ajuntament+Coressa+Claus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5"/>
          <c:w val="0.9882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CONSOLIDAT!$B$4:$B$10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CONSOLIDAT!$B$4:$B$10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val>
        </c:ser>
        <c:ser>
          <c:idx val="1"/>
          <c:order val="1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FF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CONSOLIDAT!$B$4:$B$10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CONSOLIDAT!$C$4:$C$10</c:f>
              <c:numCache>
                <c:ptCount val="7"/>
                <c:pt idx="0">
                  <c:v>67151346</c:v>
                </c:pt>
                <c:pt idx="1">
                  <c:v>60537391</c:v>
                </c:pt>
                <c:pt idx="2">
                  <c:v>50775253</c:v>
                </c:pt>
                <c:pt idx="3">
                  <c:v>40988305</c:v>
                </c:pt>
                <c:pt idx="4">
                  <c:v>34755301</c:v>
                </c:pt>
                <c:pt idx="5">
                  <c:v>28111522</c:v>
                </c:pt>
                <c:pt idx="6">
                  <c:v>23491262.939999998</c:v>
                </c:pt>
              </c:numCache>
            </c:numRef>
          </c:val>
        </c:ser>
        <c:axId val="47498355"/>
        <c:axId val="24832012"/>
      </c:barChart>
      <c:catAx>
        <c:axId val="47498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32012"/>
        <c:crosses val="autoZero"/>
        <c:auto val="1"/>
        <c:lblOffset val="100"/>
        <c:tickLblSkip val="1"/>
        <c:noMultiLvlLbl val="0"/>
      </c:catAx>
      <c:valAx>
        <c:axId val="24832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983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15</xdr:row>
      <xdr:rowOff>9525</xdr:rowOff>
    </xdr:from>
    <xdr:to>
      <xdr:col>13</xdr:col>
      <xdr:colOff>0</xdr:colOff>
      <xdr:row>42</xdr:row>
      <xdr:rowOff>152400</xdr:rowOff>
    </xdr:to>
    <xdr:graphicFrame>
      <xdr:nvGraphicFramePr>
        <xdr:cNvPr id="1" name="2 Gráfico"/>
        <xdr:cNvGraphicFramePr/>
      </xdr:nvGraphicFramePr>
      <xdr:xfrm>
        <a:off x="742950" y="3362325"/>
        <a:ext cx="96869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733425</xdr:colOff>
      <xdr:row>45</xdr:row>
      <xdr:rowOff>57150</xdr:rowOff>
    </xdr:from>
    <xdr:to>
      <xdr:col>13</xdr:col>
      <xdr:colOff>9525</xdr:colOff>
      <xdr:row>73</xdr:row>
      <xdr:rowOff>47625</xdr:rowOff>
    </xdr:to>
    <xdr:graphicFrame>
      <xdr:nvGraphicFramePr>
        <xdr:cNvPr id="2" name="3 Gráfico"/>
        <xdr:cNvGraphicFramePr/>
      </xdr:nvGraphicFramePr>
      <xdr:xfrm>
        <a:off x="733425" y="8858250"/>
        <a:ext cx="970597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742950</xdr:colOff>
      <xdr:row>77</xdr:row>
      <xdr:rowOff>19050</xdr:rowOff>
    </xdr:from>
    <xdr:to>
      <xdr:col>13</xdr:col>
      <xdr:colOff>9525</xdr:colOff>
      <xdr:row>100</xdr:row>
      <xdr:rowOff>38100</xdr:rowOff>
    </xdr:to>
    <xdr:graphicFrame>
      <xdr:nvGraphicFramePr>
        <xdr:cNvPr id="3" name="4 Gráfico"/>
        <xdr:cNvGraphicFramePr/>
      </xdr:nvGraphicFramePr>
      <xdr:xfrm>
        <a:off x="742950" y="14639925"/>
        <a:ext cx="9696450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752475</xdr:colOff>
      <xdr:row>104</xdr:row>
      <xdr:rowOff>171450</xdr:rowOff>
    </xdr:from>
    <xdr:to>
      <xdr:col>13</xdr:col>
      <xdr:colOff>9525</xdr:colOff>
      <xdr:row>127</xdr:row>
      <xdr:rowOff>123825</xdr:rowOff>
    </xdr:to>
    <xdr:graphicFrame>
      <xdr:nvGraphicFramePr>
        <xdr:cNvPr id="4" name="5 Gráfico"/>
        <xdr:cNvGraphicFramePr/>
      </xdr:nvGraphicFramePr>
      <xdr:xfrm>
        <a:off x="752475" y="19697700"/>
        <a:ext cx="9686925" cy="4124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11</xdr:row>
      <xdr:rowOff>57150</xdr:rowOff>
    </xdr:from>
    <xdr:to>
      <xdr:col>12</xdr:col>
      <xdr:colOff>600075</xdr:colOff>
      <xdr:row>44</xdr:row>
      <xdr:rowOff>28575</xdr:rowOff>
    </xdr:to>
    <xdr:graphicFrame>
      <xdr:nvGraphicFramePr>
        <xdr:cNvPr id="1" name="1 Gráfico"/>
        <xdr:cNvGraphicFramePr/>
      </xdr:nvGraphicFramePr>
      <xdr:xfrm>
        <a:off x="781050" y="2114550"/>
        <a:ext cx="896302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7"/>
  <sheetViews>
    <sheetView zoomScalePageLayoutView="0" workbookViewId="0" topLeftCell="A1">
      <selection activeCell="G13" sqref="G13"/>
    </sheetView>
  </sheetViews>
  <sheetFormatPr defaultColWidth="11.421875" defaultRowHeight="15"/>
  <cols>
    <col min="1" max="1" width="11.421875" style="2" customWidth="1"/>
    <col min="2" max="2" width="11.421875" style="1" customWidth="1"/>
    <col min="3" max="3" width="13.421875" style="2" customWidth="1"/>
    <col min="4" max="4" width="12.8515625" style="2" customWidth="1"/>
    <col min="5" max="6" width="12.7109375" style="2" customWidth="1"/>
    <col min="7" max="7" width="13.28125" style="2" customWidth="1"/>
    <col min="8" max="16384" width="11.421875" style="2" customWidth="1"/>
  </cols>
  <sheetData>
    <row r="3" spans="1:4" ht="30">
      <c r="A3" s="9"/>
      <c r="B3" s="10" t="s">
        <v>5</v>
      </c>
      <c r="C3" s="11"/>
      <c r="D3" s="8"/>
    </row>
    <row r="6" spans="3:7" ht="45">
      <c r="C6" s="5" t="s">
        <v>0</v>
      </c>
      <c r="D6" s="5" t="s">
        <v>1</v>
      </c>
      <c r="E6" s="5" t="s">
        <v>2</v>
      </c>
      <c r="F6" s="7" t="s">
        <v>4</v>
      </c>
      <c r="G6" s="5" t="s">
        <v>3</v>
      </c>
    </row>
    <row r="7" spans="2:7" ht="14.25">
      <c r="B7" s="3">
        <v>2011</v>
      </c>
      <c r="C7" s="4">
        <v>43428641</v>
      </c>
      <c r="D7" s="4">
        <v>9300302</v>
      </c>
      <c r="E7" s="4">
        <v>14422403</v>
      </c>
      <c r="F7" s="4">
        <f aca="true" t="shared" si="0" ref="F7:F12">+C7+D7</f>
        <v>52728943</v>
      </c>
      <c r="G7" s="4">
        <f aca="true" t="shared" si="1" ref="G7:G12">SUM(C7:E7)</f>
        <v>67151346</v>
      </c>
    </row>
    <row r="8" spans="2:7" ht="14.25">
      <c r="B8" s="3">
        <v>2012</v>
      </c>
      <c r="C8" s="4">
        <v>40404391</v>
      </c>
      <c r="D8" s="4">
        <v>8182460</v>
      </c>
      <c r="E8" s="4">
        <v>11950540</v>
      </c>
      <c r="F8" s="4">
        <f t="shared" si="0"/>
        <v>48586851</v>
      </c>
      <c r="G8" s="4">
        <f t="shared" si="1"/>
        <v>60537391</v>
      </c>
    </row>
    <row r="9" spans="2:7" ht="14.25">
      <c r="B9" s="3">
        <v>2013</v>
      </c>
      <c r="C9" s="4">
        <v>35550816</v>
      </c>
      <c r="D9" s="4">
        <v>5286494</v>
      </c>
      <c r="E9" s="4">
        <v>9937943</v>
      </c>
      <c r="F9" s="4">
        <f t="shared" si="0"/>
        <v>40837310</v>
      </c>
      <c r="G9" s="4">
        <f t="shared" si="1"/>
        <v>50775253</v>
      </c>
    </row>
    <row r="10" spans="2:7" ht="14.25">
      <c r="B10" s="3">
        <v>2014</v>
      </c>
      <c r="C10" s="4">
        <v>30909488</v>
      </c>
      <c r="D10" s="4">
        <v>3711687</v>
      </c>
      <c r="E10" s="4">
        <v>6367130</v>
      </c>
      <c r="F10" s="4">
        <f t="shared" si="0"/>
        <v>34621175</v>
      </c>
      <c r="G10" s="4">
        <f t="shared" si="1"/>
        <v>40988305</v>
      </c>
    </row>
    <row r="11" spans="2:7" ht="14.25">
      <c r="B11" s="3">
        <v>2015</v>
      </c>
      <c r="C11" s="4">
        <v>26447888</v>
      </c>
      <c r="D11" s="4">
        <v>1088027</v>
      </c>
      <c r="E11" s="4">
        <v>7219386</v>
      </c>
      <c r="F11" s="4">
        <f t="shared" si="0"/>
        <v>27535915</v>
      </c>
      <c r="G11" s="4">
        <f t="shared" si="1"/>
        <v>34755301</v>
      </c>
    </row>
    <row r="12" spans="2:7" ht="14.25">
      <c r="B12" s="1">
        <v>2016</v>
      </c>
      <c r="C12" s="12">
        <f>18478874+3844822</f>
        <v>22323696</v>
      </c>
      <c r="D12" s="12">
        <v>314460</v>
      </c>
      <c r="E12" s="12">
        <v>5473366</v>
      </c>
      <c r="F12" s="12">
        <f t="shared" si="0"/>
        <v>22638156</v>
      </c>
      <c r="G12" s="12">
        <f t="shared" si="1"/>
        <v>28111522</v>
      </c>
    </row>
    <row r="13" spans="2:7" ht="14.25">
      <c r="B13" s="14">
        <v>2017</v>
      </c>
      <c r="C13" s="13">
        <v>18478874.43</v>
      </c>
      <c r="D13" s="13">
        <v>130677.49</v>
      </c>
      <c r="E13" s="13">
        <v>4881711.02</v>
      </c>
      <c r="F13" s="13">
        <f>C13+D13</f>
        <v>18609551.919999998</v>
      </c>
      <c r="G13" s="13">
        <f>F13+E13</f>
        <v>23491262.939999998</v>
      </c>
    </row>
    <row r="16" ht="14.25">
      <c r="A16" s="15" t="s">
        <v>6</v>
      </c>
    </row>
    <row r="17" ht="14.25">
      <c r="A17" s="15"/>
    </row>
    <row r="18" ht="14.25">
      <c r="A18" s="15"/>
    </row>
    <row r="19" ht="14.25">
      <c r="A19" s="15"/>
    </row>
    <row r="20" ht="14.25">
      <c r="A20" s="15"/>
    </row>
    <row r="21" ht="14.25">
      <c r="A21" s="15"/>
    </row>
    <row r="22" ht="14.25">
      <c r="A22" s="15"/>
    </row>
    <row r="23" ht="14.25">
      <c r="A23" s="15"/>
    </row>
    <row r="24" ht="14.25">
      <c r="A24" s="15"/>
    </row>
    <row r="25" ht="14.25">
      <c r="A25" s="15"/>
    </row>
    <row r="26" ht="14.25">
      <c r="A26" s="15"/>
    </row>
    <row r="27" ht="14.25">
      <c r="A27" s="15"/>
    </row>
    <row r="28" ht="14.25">
      <c r="A28" s="15"/>
    </row>
    <row r="29" ht="14.25">
      <c r="A29" s="15"/>
    </row>
    <row r="30" ht="14.25">
      <c r="A30" s="15"/>
    </row>
    <row r="31" ht="14.25">
      <c r="A31" s="15"/>
    </row>
    <row r="32" ht="14.25">
      <c r="A32" s="15"/>
    </row>
    <row r="33" ht="14.25">
      <c r="A33" s="15"/>
    </row>
    <row r="34" ht="14.25">
      <c r="A34" s="15"/>
    </row>
    <row r="35" ht="14.25">
      <c r="A35" s="15"/>
    </row>
    <row r="36" ht="14.25">
      <c r="A36" s="15"/>
    </row>
    <row r="37" ht="14.25">
      <c r="A37" s="15"/>
    </row>
    <row r="38" ht="14.25">
      <c r="A38" s="15"/>
    </row>
    <row r="39" ht="14.25">
      <c r="A39" s="15"/>
    </row>
    <row r="40" ht="14.25">
      <c r="A40" s="15"/>
    </row>
    <row r="41" ht="14.25">
      <c r="A41" s="15"/>
    </row>
    <row r="42" ht="14.25">
      <c r="A42" s="15"/>
    </row>
    <row r="43" ht="14.25">
      <c r="A43" s="15"/>
    </row>
    <row r="46" ht="14.25">
      <c r="A46" s="15" t="s">
        <v>7</v>
      </c>
    </row>
    <row r="47" ht="14.25">
      <c r="A47" s="15"/>
    </row>
    <row r="48" ht="14.25">
      <c r="A48" s="15"/>
    </row>
    <row r="49" ht="14.25">
      <c r="A49" s="15"/>
    </row>
    <row r="50" ht="14.25">
      <c r="A50" s="15"/>
    </row>
    <row r="51" ht="14.25">
      <c r="A51" s="15"/>
    </row>
    <row r="52" ht="14.25">
      <c r="A52" s="15"/>
    </row>
    <row r="53" ht="14.25">
      <c r="A53" s="15"/>
    </row>
    <row r="54" ht="14.25">
      <c r="A54" s="15"/>
    </row>
    <row r="55" ht="14.25">
      <c r="A55" s="15"/>
    </row>
    <row r="56" ht="14.25">
      <c r="A56" s="15"/>
    </row>
    <row r="57" ht="14.25">
      <c r="A57" s="15"/>
    </row>
    <row r="58" ht="14.25">
      <c r="A58" s="15"/>
    </row>
    <row r="59" ht="14.25">
      <c r="A59" s="15"/>
    </row>
    <row r="60" ht="14.25">
      <c r="A60" s="15"/>
    </row>
    <row r="61" ht="14.25">
      <c r="A61" s="15"/>
    </row>
    <row r="62" ht="14.25">
      <c r="A62" s="15"/>
    </row>
    <row r="63" ht="14.25">
      <c r="A63" s="15"/>
    </row>
    <row r="64" ht="14.25">
      <c r="A64" s="15"/>
    </row>
    <row r="65" ht="14.25">
      <c r="A65" s="15"/>
    </row>
    <row r="66" ht="14.25">
      <c r="A66" s="15"/>
    </row>
    <row r="67" ht="14.25">
      <c r="A67" s="15"/>
    </row>
    <row r="68" ht="14.25">
      <c r="A68" s="15"/>
    </row>
    <row r="69" ht="14.25">
      <c r="A69" s="15"/>
    </row>
    <row r="70" ht="14.25">
      <c r="A70" s="15"/>
    </row>
    <row r="71" ht="14.25">
      <c r="A71" s="15"/>
    </row>
    <row r="72" ht="14.25">
      <c r="A72" s="15"/>
    </row>
    <row r="73" ht="14.25">
      <c r="A73" s="15"/>
    </row>
    <row r="78" ht="14.25">
      <c r="A78" s="16" t="s">
        <v>8</v>
      </c>
    </row>
    <row r="79" ht="14.25">
      <c r="A79" s="16"/>
    </row>
    <row r="80" ht="14.25">
      <c r="A80" s="16"/>
    </row>
    <row r="81" ht="14.25">
      <c r="A81" s="16"/>
    </row>
    <row r="82" ht="14.25">
      <c r="A82" s="16"/>
    </row>
    <row r="83" ht="14.25">
      <c r="A83" s="16"/>
    </row>
    <row r="84" ht="14.25">
      <c r="A84" s="16"/>
    </row>
    <row r="85" ht="14.25">
      <c r="A85" s="16"/>
    </row>
    <row r="86" ht="14.25">
      <c r="A86" s="16"/>
    </row>
    <row r="87" ht="14.25">
      <c r="A87" s="16"/>
    </row>
    <row r="88" ht="14.25">
      <c r="A88" s="16"/>
    </row>
    <row r="89" ht="14.25">
      <c r="A89" s="16"/>
    </row>
    <row r="90" ht="14.25">
      <c r="A90" s="16"/>
    </row>
    <row r="91" ht="14.25">
      <c r="A91" s="16"/>
    </row>
    <row r="92" ht="14.25">
      <c r="A92" s="16"/>
    </row>
    <row r="93" ht="14.25">
      <c r="A93" s="16"/>
    </row>
    <row r="94" ht="14.25">
      <c r="A94" s="16"/>
    </row>
    <row r="95" ht="14.25">
      <c r="A95" s="16"/>
    </row>
    <row r="96" ht="14.25">
      <c r="A96" s="16"/>
    </row>
    <row r="97" ht="14.25">
      <c r="A97" s="16"/>
    </row>
    <row r="98" ht="14.25">
      <c r="A98" s="16"/>
    </row>
    <row r="99" ht="14.25">
      <c r="A99" s="16"/>
    </row>
    <row r="100" ht="14.25">
      <c r="A100" s="16"/>
    </row>
    <row r="106" ht="14.25">
      <c r="A106" s="15" t="s">
        <v>9</v>
      </c>
    </row>
    <row r="107" ht="14.25">
      <c r="A107" s="15"/>
    </row>
    <row r="108" ht="14.25">
      <c r="A108" s="15"/>
    </row>
    <row r="109" ht="14.25">
      <c r="A109" s="15"/>
    </row>
    <row r="110" ht="14.25">
      <c r="A110" s="15"/>
    </row>
    <row r="111" ht="14.25">
      <c r="A111" s="15"/>
    </row>
    <row r="112" ht="14.25">
      <c r="A112" s="15"/>
    </row>
    <row r="113" ht="14.25">
      <c r="A113" s="15"/>
    </row>
    <row r="114" ht="14.25">
      <c r="A114" s="15"/>
    </row>
    <row r="115" ht="14.25">
      <c r="A115" s="15"/>
    </row>
    <row r="116" ht="14.25">
      <c r="A116" s="15"/>
    </row>
    <row r="117" ht="14.25">
      <c r="A117" s="15"/>
    </row>
    <row r="118" ht="14.25">
      <c r="A118" s="15"/>
    </row>
    <row r="119" ht="14.25">
      <c r="A119" s="15"/>
    </row>
    <row r="120" ht="14.25">
      <c r="A120" s="15"/>
    </row>
    <row r="121" ht="14.25">
      <c r="A121" s="15"/>
    </row>
    <row r="122" ht="14.25">
      <c r="A122" s="15"/>
    </row>
    <row r="123" ht="14.25">
      <c r="A123" s="15"/>
    </row>
    <row r="124" ht="14.25">
      <c r="A124" s="15"/>
    </row>
    <row r="125" ht="14.25">
      <c r="A125" s="15"/>
    </row>
    <row r="126" ht="14.25">
      <c r="A126" s="15"/>
    </row>
    <row r="127" ht="14.25">
      <c r="A127" s="15"/>
    </row>
  </sheetData>
  <sheetProtection/>
  <mergeCells count="4">
    <mergeCell ref="A16:A43"/>
    <mergeCell ref="A46:A73"/>
    <mergeCell ref="A78:A100"/>
    <mergeCell ref="A106:A127"/>
  </mergeCells>
  <printOptions/>
  <pageMargins left="0.68" right="0.3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0"/>
  <sheetViews>
    <sheetView tabSelected="1" zoomScalePageLayoutView="0" workbookViewId="0" topLeftCell="A31">
      <selection activeCell="N39" sqref="N39"/>
    </sheetView>
  </sheetViews>
  <sheetFormatPr defaultColWidth="11.421875" defaultRowHeight="15"/>
  <cols>
    <col min="1" max="1" width="11.421875" style="2" customWidth="1"/>
    <col min="2" max="2" width="11.421875" style="1" customWidth="1"/>
    <col min="3" max="16384" width="11.421875" style="2" customWidth="1"/>
  </cols>
  <sheetData>
    <row r="3" ht="18" customHeight="1">
      <c r="C3" s="5" t="s">
        <v>3</v>
      </c>
    </row>
    <row r="4" spans="2:3" ht="14.25">
      <c r="B4" s="3">
        <v>2011</v>
      </c>
      <c r="C4" s="6">
        <f>+Ens!G7</f>
        <v>67151346</v>
      </c>
    </row>
    <row r="5" spans="2:3" ht="14.25">
      <c r="B5" s="3">
        <v>2012</v>
      </c>
      <c r="C5" s="6">
        <f>+Ens!G8</f>
        <v>60537391</v>
      </c>
    </row>
    <row r="6" spans="2:3" ht="14.25">
      <c r="B6" s="3">
        <v>2013</v>
      </c>
      <c r="C6" s="6">
        <f>+Ens!G9</f>
        <v>50775253</v>
      </c>
    </row>
    <row r="7" spans="2:3" ht="14.25">
      <c r="B7" s="3">
        <v>2014</v>
      </c>
      <c r="C7" s="6">
        <f>+Ens!G10</f>
        <v>40988305</v>
      </c>
    </row>
    <row r="8" spans="2:3" ht="14.25">
      <c r="B8" s="3">
        <v>2015</v>
      </c>
      <c r="C8" s="6">
        <f>+Ens!G11</f>
        <v>34755301</v>
      </c>
    </row>
    <row r="9" spans="2:3" ht="14.25">
      <c r="B9" s="1">
        <v>2016</v>
      </c>
      <c r="C9" s="6">
        <f>+Ens!G12</f>
        <v>28111522</v>
      </c>
    </row>
    <row r="10" spans="2:3" ht="14.25">
      <c r="B10" s="14">
        <v>2017</v>
      </c>
      <c r="C10" s="13">
        <v>23491262.939999998</v>
      </c>
    </row>
  </sheetData>
  <sheetProtection/>
  <printOptions/>
  <pageMargins left="0.7" right="0.7" top="0.45" bottom="0.75" header="0.3" footer="0.3"/>
  <pageSetup horizontalDpi="600" verticalDpi="600" orientation="landscape" paperSize="1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jmfh</dc:creator>
  <cp:keywords/>
  <dc:description/>
  <cp:lastModifiedBy>Administrador</cp:lastModifiedBy>
  <cp:lastPrinted>2017-04-25T15:29:33Z</cp:lastPrinted>
  <dcterms:created xsi:type="dcterms:W3CDTF">2015-04-14T06:32:50Z</dcterms:created>
  <dcterms:modified xsi:type="dcterms:W3CDTF">2018-10-08T18:23:07Z</dcterms:modified>
  <cp:category/>
  <cp:version/>
  <cp:contentType/>
  <cp:contentStatus/>
</cp:coreProperties>
</file>