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3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<sst xmlns="http://schemas.openxmlformats.org/spreadsheetml/2006/main" count="144" uniqueCount="88">
  <si>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CONCEPTE</t>
  </si>
  <si>
    <t>DATA</t>
  </si>
  <si>
    <t>IMPORT</t>
  </si>
  <si>
    <t>IMPORT TOTAL</t>
  </si>
  <si>
    <t>CÀRREC ELECTE</t>
  </si>
  <si>
    <t>Sr. José Ángel Carcelén luján</t>
  </si>
  <si>
    <t>Sr. Daniel Martínez Redondo</t>
  </si>
  <si>
    <t xml:space="preserve"> TOTAL</t>
  </si>
  <si>
    <t>Sr. Marc Aguilà Esteve</t>
  </si>
  <si>
    <t>1t Tinent d'alcaldia. Àrea d'actuació política</t>
  </si>
  <si>
    <t>de Ciutat Sostenible i Saludable</t>
  </si>
  <si>
    <t>Regidor Planificació, Qualitat i Avaluació de</t>
  </si>
  <si>
    <t>polítiques públiques</t>
  </si>
  <si>
    <t>Regidor Transició energètica i híbrida. Tinença</t>
  </si>
  <si>
    <t>responsable i benestar animal. Transparència</t>
  </si>
  <si>
    <t xml:space="preserve"> i Bon Govern. Participació Ciutadana i </t>
  </si>
  <si>
    <t>Associacionisme</t>
  </si>
  <si>
    <t>DESPESES DE VIATGES INSTITUCIONALS I DE REPRESENTACIÓ CÀRRECS ELECTES ANY 2022</t>
  </si>
  <si>
    <t>MADRID - Acte presentació Resolució Convocatòria MITMA Agenda Urbana</t>
  </si>
  <si>
    <t>23 de febrer</t>
  </si>
  <si>
    <t>Bitllets de tren anada i tornada</t>
  </si>
  <si>
    <t>Despeses institucionals de dietes</t>
  </si>
  <si>
    <t>20 d'abril</t>
  </si>
  <si>
    <t>MADRID - Jornada Senat Red Ciudades por la Bicicleta</t>
  </si>
  <si>
    <t>29 d'abril</t>
  </si>
  <si>
    <t>MADRID - Ministeri de Defensa (Signatura Protocol Intencions Caserna Sant Boi)</t>
  </si>
  <si>
    <t>SAN SEBASTIAN - Junta Directiva Red Ciudades por la Bibicleta</t>
  </si>
  <si>
    <t>1 i 2 de juny</t>
  </si>
  <si>
    <t>Bitllet avió anada i tornada</t>
  </si>
  <si>
    <t>Nit Hotel</t>
  </si>
  <si>
    <t>MADRID -Acte Fundació Gasol</t>
  </si>
  <si>
    <t>9 i 10 de juny</t>
  </si>
  <si>
    <t>16 de juny</t>
  </si>
  <si>
    <t xml:space="preserve">MADRID - Grup treball Protocol Caserna </t>
  </si>
  <si>
    <t>22 setembre</t>
  </si>
  <si>
    <t>14 i 15 novembre</t>
  </si>
  <si>
    <t>SANTIAGO DE COMPOSTELA - Acte KALEIDOS</t>
  </si>
  <si>
    <t>Bitllets avió anada i tornada</t>
  </si>
  <si>
    <t>d'Aliances, Innovació i Govern intern</t>
  </si>
  <si>
    <t>Sra. Salut González Martín</t>
  </si>
  <si>
    <t xml:space="preserve">2a Tinenta d'alcaldia. Àrea d'actuació política </t>
  </si>
  <si>
    <t>4a Tinenta d'alcaldia. Ciutat Educadora</t>
  </si>
  <si>
    <t>Sra. Alba Martínez Vélez</t>
  </si>
  <si>
    <t xml:space="preserve">VITORIA/GASTEIZ  - Trobada RECE "Red Estatal Ciudades Educadoras </t>
  </si>
  <si>
    <t xml:space="preserve">Hotel 2 nits </t>
  </si>
  <si>
    <t>16 a 18 de març</t>
  </si>
  <si>
    <t>20 de juny</t>
  </si>
  <si>
    <t>MADRID - Recollida premis Educació de la FEM</t>
  </si>
  <si>
    <t>Sra. Elísabet Latorre Sendino</t>
  </si>
  <si>
    <t>13 i 14 d'octubre</t>
  </si>
  <si>
    <t>VALÈNCIA - Reunió Consejo Rector Red Innpulso</t>
  </si>
  <si>
    <t>Sra. Antonia Barragán Prieto</t>
  </si>
  <si>
    <t>MADRID - Encontre Copa de la Reina amb Club Sofbol i Beisbol Sant Boi</t>
  </si>
  <si>
    <t>14 a 16 d'octubre</t>
  </si>
  <si>
    <t xml:space="preserve">Regidora de Desenvolupament Econòmic, </t>
  </si>
  <si>
    <t>Medi Ambient, Sostenibilitat i Salut</t>
  </si>
  <si>
    <t>Regidora d'Esports i Gent Gran</t>
  </si>
  <si>
    <t>Sra. Ascensión Domínguez Recio</t>
  </si>
  <si>
    <t xml:space="preserve">Regidora d'Ocupació, Formació </t>
  </si>
  <si>
    <t>Ocupacional i Igualtat</t>
  </si>
  <si>
    <t>BILBAO - Jornada Cooperació Sant Boi Ciutat Refugi</t>
  </si>
  <si>
    <t>16 i 17 de juny</t>
  </si>
  <si>
    <t>Bitllets avió i tren anada i tornada</t>
  </si>
  <si>
    <t>Regidora de Seguretat Pública</t>
  </si>
  <si>
    <t>Sra. Cristina Muñoz Hernández</t>
  </si>
  <si>
    <t>MADRID - Fira de Seguretat SICUR 2022 - Presentació APP M7 Seguretat Ciutadana</t>
  </si>
  <si>
    <t>22 de febrer</t>
  </si>
  <si>
    <t>MADRID - Acte lliurament Premi Internacional de Mobilitat EMS</t>
  </si>
  <si>
    <t>5 de maig</t>
  </si>
  <si>
    <t>Bitllets tren anada i tornada</t>
  </si>
  <si>
    <t>14 i 15 de novembre</t>
  </si>
  <si>
    <t xml:space="preserve">Bitllets de tren anada i tornada </t>
  </si>
  <si>
    <t>Regidor Esquerra Republicana de</t>
  </si>
  <si>
    <t>Sr. Jaume Sans i Margenet</t>
  </si>
  <si>
    <t xml:space="preserve">Regidor Ciutadans-Partido de la </t>
  </si>
  <si>
    <t>Sr. Lluís Tejedor Fabregat</t>
  </si>
  <si>
    <t>Catalunya-Acord Municipal (Portaveu)</t>
  </si>
  <si>
    <t>Ciudadania (Portaveu)</t>
  </si>
  <si>
    <t>Regidor Podem-Esquerra Unitària</t>
  </si>
  <si>
    <t>(Portaveu)</t>
  </si>
  <si>
    <t>Sr. Xavier Alejandre Casanova</t>
  </si>
  <si>
    <t>MADRID - Jornada Implementació Local EPSP</t>
  </si>
  <si>
    <t>16 i 17 de novembre</t>
  </si>
  <si>
    <t>9 i 10 novembre</t>
  </si>
  <si>
    <t>7 i 8 de novembre</t>
  </si>
  <si>
    <t xml:space="preserve">MARROC - Seminari Final Projecte EqualMED </t>
  </si>
  <si>
    <t>TENERIFE - Jornada Dona, Innovació i Ciènca - Red Innpulso</t>
  </si>
  <si>
    <t>MADRID - Ponència Foro Urbano de las Ciudades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</si>
</sst>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Fill="1" applyBorder="1" applyAlignment="1">
      <alignment/>
    </xf>
    <xf numFmtId="15" fontId="2" fillId="2" borderId="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4" fontId="0" fillId="0" borderId="6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2" fontId="2" fillId="0" borderId="19" xfId="0" applyNumberFormat="1" applyFont="1" applyFill="1" applyBorder="1" applyAlignment="1" quotePrefix="1">
      <alignment horizontal="center"/>
    </xf>
    <xf numFmtId="4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2" fillId="4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4" fontId="2" fillId="2" borderId="2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22" fontId="4" fillId="0" borderId="19" xfId="0" applyNumberFormat="1" applyFont="1" applyFill="1" applyBorder="1" applyAlignment="1" quotePrefix="1">
      <alignment horizontal="center"/>
    </xf>
    <xf numFmtId="4" fontId="4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2" fontId="4" fillId="0" borderId="0" xfId="0" applyNumberFormat="1" applyFont="1" applyFill="1" applyBorder="1" applyAlignment="1" quotePrefix="1">
      <alignment horizontal="center"/>
    </xf>
    <xf numFmtId="4" fontId="4" fillId="0" borderId="23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22" fontId="4" fillId="0" borderId="9" xfId="0" applyNumberFormat="1" applyFont="1" applyFill="1" applyBorder="1" applyAlignment="1" quotePrefix="1">
      <alignment horizontal="center"/>
    </xf>
    <xf numFmtId="4" fontId="0" fillId="0" borderId="1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22" fontId="4" fillId="0" borderId="5" xfId="0" applyNumberFormat="1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22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2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22" fontId="2" fillId="0" borderId="5" xfId="0" applyNumberFormat="1" applyFont="1" applyFill="1" applyBorder="1" applyAlignment="1" quotePrefix="1">
      <alignment/>
    </xf>
    <xf numFmtId="4" fontId="0" fillId="0" borderId="6" xfId="0" applyNumberFormat="1" applyFont="1" applyFill="1" applyBorder="1" applyAlignment="1">
      <alignment/>
    </xf>
    <xf numFmtId="22" fontId="2" fillId="0" borderId="29" xfId="0" applyNumberFormat="1" applyFont="1" applyFill="1" applyBorder="1" applyAlignment="1" quotePrefix="1">
      <alignment/>
    </xf>
    <xf numFmtId="4" fontId="0" fillId="0" borderId="28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4" fillId="5" borderId="32" xfId="0" applyFont="1" applyFill="1" applyBorder="1" applyAlignment="1">
      <alignment horizontal="right"/>
    </xf>
    <xf numFmtId="22" fontId="4" fillId="5" borderId="33" xfId="0" applyNumberFormat="1" applyFont="1" applyFill="1" applyBorder="1" applyAlignment="1" quotePrefix="1">
      <alignment horizontal="center"/>
    </xf>
    <xf numFmtId="4" fontId="4" fillId="5" borderId="34" xfId="0" applyNumberFormat="1" applyFont="1" applyFill="1" applyBorder="1" applyAlignment="1">
      <alignment/>
    </xf>
    <xf numFmtId="4" fontId="2" fillId="2" borderId="35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22" fontId="4" fillId="0" borderId="29" xfId="0" applyNumberFormat="1" applyFont="1" applyFill="1" applyBorder="1" applyAlignment="1" quotePrefix="1">
      <alignment horizontal="center"/>
    </xf>
    <xf numFmtId="4" fontId="0" fillId="0" borderId="2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5" fontId="2" fillId="2" borderId="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6" borderId="32" xfId="0" applyFont="1" applyFill="1" applyBorder="1" applyAlignment="1">
      <alignment horizontal="right"/>
    </xf>
    <xf numFmtId="0" fontId="3" fillId="6" borderId="33" xfId="0" applyFont="1" applyFill="1" applyBorder="1" applyAlignment="1">
      <alignment horizontal="center"/>
    </xf>
    <xf numFmtId="4" fontId="1" fillId="6" borderId="3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1</xdr:col>
      <xdr:colOff>1724025</xdr:colOff>
      <xdr:row>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126"/>
  <sheetViews>
    <sheetView tabSelected="1" workbookViewId="0" topLeftCell="A19">
      <selection activeCell="H28" sqref="H28"/>
    </sheetView>
  </sheetViews>
  <sheetFormatPr defaultColWidth="11.421875" defaultRowHeight="12.75"/>
  <cols>
    <col min="1" max="1" width="6.28125" style="0" customWidth="1"/>
    <col min="2" max="2" width="38.421875" style="0" customWidth="1"/>
    <col min="3" max="3" width="76.28125" style="0" customWidth="1"/>
    <col min="4" max="4" width="22.140625" style="0" customWidth="1"/>
  </cols>
  <sheetData>
    <row r="12" ht="15.75">
      <c r="B12" s="1" t="s">
        <v>17</v>
      </c>
    </row>
    <row r="13" ht="13.5" thickBot="1"/>
    <row r="14" spans="2:5" ht="12.75">
      <c r="B14" s="19"/>
      <c r="C14" s="19"/>
      <c r="D14" s="19"/>
      <c r="E14" s="19"/>
    </row>
    <row r="15" spans="2:5" ht="15.75">
      <c r="B15" s="20" t="s">
        <v>4</v>
      </c>
      <c r="C15" s="20" t="s">
        <v>0</v>
      </c>
      <c r="D15" s="20" t="s">
        <v>1</v>
      </c>
      <c r="E15" s="20" t="s">
        <v>2</v>
      </c>
    </row>
    <row r="16" spans="2:5" ht="13.5" thickBot="1">
      <c r="B16" s="21"/>
      <c r="C16" s="21"/>
      <c r="D16" s="21"/>
      <c r="E16" s="21"/>
    </row>
    <row r="17" spans="2:9" ht="19.5" customHeight="1">
      <c r="B17" s="41" t="s">
        <v>9</v>
      </c>
      <c r="C17" s="5" t="s">
        <v>18</v>
      </c>
      <c r="D17" s="6" t="s">
        <v>19</v>
      </c>
      <c r="E17" s="7">
        <f>SUM(E18:E19)</f>
        <v>285.94</v>
      </c>
      <c r="F17" s="16"/>
      <c r="G17" s="17"/>
      <c r="H17" s="17"/>
      <c r="I17" s="17"/>
    </row>
    <row r="18" spans="2:9" ht="19.5" customHeight="1">
      <c r="B18" s="42" t="s">
        <v>10</v>
      </c>
      <c r="C18" s="8" t="s">
        <v>20</v>
      </c>
      <c r="D18" s="9"/>
      <c r="E18" s="10">
        <v>269.84</v>
      </c>
      <c r="F18" s="16"/>
      <c r="G18" s="17"/>
      <c r="H18" s="17"/>
      <c r="I18" s="17"/>
    </row>
    <row r="19" spans="2:9" ht="19.5" customHeight="1" thickBot="1">
      <c r="B19" s="36" t="s">
        <v>5</v>
      </c>
      <c r="C19" s="8" t="s">
        <v>21</v>
      </c>
      <c r="D19" s="9"/>
      <c r="E19" s="10">
        <v>16.1</v>
      </c>
      <c r="F19" s="16"/>
      <c r="G19" s="17"/>
      <c r="H19" s="17"/>
      <c r="I19" s="17"/>
    </row>
    <row r="20" spans="2:9" ht="19.5" customHeight="1">
      <c r="B20" s="25"/>
      <c r="C20" s="48" t="s">
        <v>23</v>
      </c>
      <c r="D20" s="49" t="s">
        <v>22</v>
      </c>
      <c r="E20" s="50">
        <f>SUM(E21:E21)</f>
        <v>125.64</v>
      </c>
      <c r="F20" s="16"/>
      <c r="G20" s="17"/>
      <c r="H20" s="17"/>
      <c r="I20" s="17"/>
    </row>
    <row r="21" spans="2:9" ht="19.5" customHeight="1">
      <c r="B21" s="25"/>
      <c r="C21" s="51" t="s">
        <v>20</v>
      </c>
      <c r="D21" s="9"/>
      <c r="E21" s="10">
        <v>125.64</v>
      </c>
      <c r="F21" s="16"/>
      <c r="G21" s="18"/>
      <c r="H21" s="17"/>
      <c r="I21" s="17"/>
    </row>
    <row r="22" spans="2:9" ht="19.5" customHeight="1">
      <c r="B22" s="25"/>
      <c r="C22" s="66" t="s">
        <v>25</v>
      </c>
      <c r="D22" s="15" t="s">
        <v>24</v>
      </c>
      <c r="E22" s="12">
        <f>SUM(E23:E24)</f>
        <v>270.1</v>
      </c>
      <c r="F22" s="16"/>
      <c r="G22" s="17"/>
      <c r="H22" s="17"/>
      <c r="I22" s="17"/>
    </row>
    <row r="23" spans="2:9" ht="19.5" customHeight="1">
      <c r="B23" s="25"/>
      <c r="C23" s="8" t="s">
        <v>20</v>
      </c>
      <c r="D23" s="9"/>
      <c r="E23" s="10">
        <v>208.84</v>
      </c>
      <c r="F23" s="16"/>
      <c r="G23" s="17"/>
      <c r="H23" s="17"/>
      <c r="I23" s="22"/>
    </row>
    <row r="24" spans="2:9" ht="19.5" customHeight="1">
      <c r="B24" s="25"/>
      <c r="C24" s="51" t="s">
        <v>21</v>
      </c>
      <c r="D24" s="9"/>
      <c r="E24" s="52">
        <v>61.26</v>
      </c>
      <c r="F24" s="16"/>
      <c r="G24" s="17"/>
      <c r="H24" s="17"/>
      <c r="I24" s="17"/>
    </row>
    <row r="25" spans="2:9" ht="19.5" customHeight="1">
      <c r="B25" s="25"/>
      <c r="C25" s="55" t="s">
        <v>26</v>
      </c>
      <c r="D25" s="54" t="s">
        <v>27</v>
      </c>
      <c r="E25" s="56">
        <f>SUM(E26:E28)</f>
        <v>417.95</v>
      </c>
      <c r="F25" s="16"/>
      <c r="G25" s="17"/>
      <c r="H25" s="17"/>
      <c r="I25" s="17"/>
    </row>
    <row r="26" spans="2:9" ht="19.5" customHeight="1">
      <c r="B26" s="25"/>
      <c r="C26" s="51" t="s">
        <v>28</v>
      </c>
      <c r="D26" s="53"/>
      <c r="E26" s="52">
        <v>263.65</v>
      </c>
      <c r="F26" s="16"/>
      <c r="G26" s="17"/>
      <c r="H26" s="17"/>
      <c r="I26" s="17"/>
    </row>
    <row r="27" spans="2:9" ht="19.5" customHeight="1">
      <c r="B27" s="25"/>
      <c r="C27" s="51" t="s">
        <v>29</v>
      </c>
      <c r="D27" s="53"/>
      <c r="E27" s="52">
        <v>128</v>
      </c>
      <c r="F27" s="16"/>
      <c r="G27" s="17"/>
      <c r="H27" s="17"/>
      <c r="I27" s="17"/>
    </row>
    <row r="28" spans="2:9" ht="19.5" customHeight="1">
      <c r="B28" s="25"/>
      <c r="C28" s="51" t="s">
        <v>21</v>
      </c>
      <c r="D28" s="53"/>
      <c r="E28" s="52">
        <v>26.3</v>
      </c>
      <c r="F28" s="16"/>
      <c r="G28" s="17"/>
      <c r="H28" s="17"/>
      <c r="I28" s="17"/>
    </row>
    <row r="29" spans="2:9" ht="19.5" customHeight="1">
      <c r="B29" s="25"/>
      <c r="C29" s="55" t="s">
        <v>30</v>
      </c>
      <c r="D29" s="54" t="s">
        <v>31</v>
      </c>
      <c r="E29" s="56">
        <f>SUM(E30:E32)</f>
        <v>288.90000000000003</v>
      </c>
      <c r="F29" s="16"/>
      <c r="G29" s="17"/>
      <c r="H29" s="17"/>
      <c r="I29" s="17"/>
    </row>
    <row r="30" spans="2:9" ht="19.5" customHeight="1">
      <c r="B30" s="25"/>
      <c r="C30" s="51" t="s">
        <v>28</v>
      </c>
      <c r="D30" s="53"/>
      <c r="E30" s="52">
        <v>149.84</v>
      </c>
      <c r="F30" s="16"/>
      <c r="G30" s="17"/>
      <c r="H30" s="17"/>
      <c r="I30" s="17"/>
    </row>
    <row r="31" spans="2:9" ht="19.5" customHeight="1">
      <c r="B31" s="25"/>
      <c r="C31" s="51" t="s">
        <v>29</v>
      </c>
      <c r="D31" s="53"/>
      <c r="E31" s="52">
        <v>76.96</v>
      </c>
      <c r="F31" s="16"/>
      <c r="G31" s="17"/>
      <c r="H31" s="17"/>
      <c r="I31" s="17"/>
    </row>
    <row r="32" spans="2:9" ht="19.5" customHeight="1">
      <c r="B32" s="25"/>
      <c r="C32" s="51" t="s">
        <v>21</v>
      </c>
      <c r="D32" s="53"/>
      <c r="E32" s="52">
        <v>62.1</v>
      </c>
      <c r="F32" s="16"/>
      <c r="G32" s="17"/>
      <c r="H32" s="17"/>
      <c r="I32" s="17"/>
    </row>
    <row r="33" spans="2:9" ht="19.5" customHeight="1">
      <c r="B33" s="25"/>
      <c r="C33" s="55" t="s">
        <v>87</v>
      </c>
      <c r="D33" s="54" t="s">
        <v>32</v>
      </c>
      <c r="E33" s="56">
        <f>SUM(E34:E35)</f>
        <v>198.01999999999998</v>
      </c>
      <c r="F33" s="16"/>
      <c r="G33" s="17"/>
      <c r="H33" s="17"/>
      <c r="I33" s="17"/>
    </row>
    <row r="34" spans="2:9" ht="19.5" customHeight="1">
      <c r="B34" s="25"/>
      <c r="C34" s="8" t="s">
        <v>20</v>
      </c>
      <c r="D34" s="53"/>
      <c r="E34" s="52">
        <v>164.67</v>
      </c>
      <c r="F34" s="16"/>
      <c r="G34" s="17"/>
      <c r="H34" s="17"/>
      <c r="I34" s="17"/>
    </row>
    <row r="35" spans="2:9" ht="19.5" customHeight="1">
      <c r="B35" s="25"/>
      <c r="C35" s="51" t="s">
        <v>21</v>
      </c>
      <c r="D35" s="53"/>
      <c r="E35" s="52">
        <v>33.35</v>
      </c>
      <c r="F35" s="16"/>
      <c r="G35" s="17"/>
      <c r="H35" s="17"/>
      <c r="I35" s="17"/>
    </row>
    <row r="36" spans="2:9" ht="19.5" customHeight="1">
      <c r="B36" s="25"/>
      <c r="C36" s="55" t="s">
        <v>33</v>
      </c>
      <c r="D36" s="54" t="s">
        <v>34</v>
      </c>
      <c r="E36" s="56">
        <f>SUM(E37:E37)</f>
        <v>97.55</v>
      </c>
      <c r="F36" s="16"/>
      <c r="G36" s="17"/>
      <c r="H36" s="17"/>
      <c r="I36" s="17"/>
    </row>
    <row r="37" spans="2:9" ht="19.5" customHeight="1">
      <c r="B37" s="25"/>
      <c r="C37" s="51" t="s">
        <v>21</v>
      </c>
      <c r="D37" s="53"/>
      <c r="E37" s="52">
        <v>97.55</v>
      </c>
      <c r="F37" s="16"/>
      <c r="G37" s="17"/>
      <c r="H37" s="17"/>
      <c r="I37" s="17"/>
    </row>
    <row r="38" spans="2:9" ht="19.5" customHeight="1">
      <c r="B38" s="25"/>
      <c r="C38" s="55" t="s">
        <v>36</v>
      </c>
      <c r="D38" s="54" t="s">
        <v>35</v>
      </c>
      <c r="E38" s="56">
        <f>SUM(E39:E40)</f>
        <v>441.70000000000005</v>
      </c>
      <c r="F38" s="16"/>
      <c r="G38" s="17"/>
      <c r="H38" s="17"/>
      <c r="I38" s="17"/>
    </row>
    <row r="39" spans="2:9" ht="19.5" customHeight="1">
      <c r="B39" s="25"/>
      <c r="C39" s="51" t="s">
        <v>37</v>
      </c>
      <c r="D39" s="53"/>
      <c r="E39" s="52">
        <v>388.61</v>
      </c>
      <c r="F39" s="16"/>
      <c r="G39" s="17"/>
      <c r="H39" s="17"/>
      <c r="I39" s="17"/>
    </row>
    <row r="40" spans="2:9" ht="19.5" customHeight="1" thickBot="1">
      <c r="B40" s="25"/>
      <c r="C40" s="51" t="s">
        <v>21</v>
      </c>
      <c r="D40" s="13"/>
      <c r="E40" s="14">
        <v>53.09</v>
      </c>
      <c r="F40" s="16"/>
      <c r="G40" s="17"/>
      <c r="H40" s="17"/>
      <c r="I40" s="17"/>
    </row>
    <row r="41" spans="2:9" ht="19.5" customHeight="1" thickBot="1">
      <c r="B41" s="25"/>
      <c r="C41" s="80" t="s">
        <v>7</v>
      </c>
      <c r="D41" s="81"/>
      <c r="E41" s="82">
        <f>SUM(E17+E20+E22+E25+E29+E33+E36+E38)</f>
        <v>2125.8</v>
      </c>
      <c r="F41" s="16"/>
      <c r="G41" s="17"/>
      <c r="H41" s="17"/>
      <c r="I41" s="17"/>
    </row>
    <row r="42" spans="2:9" ht="19.5" customHeight="1" thickBot="1">
      <c r="B42" s="16"/>
      <c r="C42" s="57"/>
      <c r="D42" s="58"/>
      <c r="E42" s="59"/>
      <c r="F42" s="16"/>
      <c r="G42" s="17"/>
      <c r="H42" s="17"/>
      <c r="I42" s="17"/>
    </row>
    <row r="43" spans="2:9" ht="19.5" customHeight="1">
      <c r="B43" s="41" t="s">
        <v>40</v>
      </c>
      <c r="C43" s="71" t="s">
        <v>81</v>
      </c>
      <c r="D43" s="70" t="s">
        <v>82</v>
      </c>
      <c r="E43" s="7">
        <f>E44</f>
        <v>182.84</v>
      </c>
      <c r="F43" s="16"/>
      <c r="G43" s="17"/>
      <c r="H43" s="17"/>
      <c r="I43" s="17"/>
    </row>
    <row r="44" spans="2:9" ht="19.5" customHeight="1" thickBot="1">
      <c r="B44" s="42" t="s">
        <v>38</v>
      </c>
      <c r="C44" s="63" t="s">
        <v>20</v>
      </c>
      <c r="D44" s="64"/>
      <c r="E44" s="65">
        <v>182.84</v>
      </c>
      <c r="F44" s="16"/>
      <c r="G44" s="17"/>
      <c r="H44" s="17"/>
      <c r="I44" s="17"/>
    </row>
    <row r="45" spans="2:9" ht="19.5" customHeight="1" thickBot="1">
      <c r="B45" s="36" t="s">
        <v>39</v>
      </c>
      <c r="C45" s="80" t="s">
        <v>7</v>
      </c>
      <c r="D45" s="81"/>
      <c r="E45" s="82">
        <f>E43</f>
        <v>182.84</v>
      </c>
      <c r="F45" s="16"/>
      <c r="G45" s="17"/>
      <c r="H45" s="17"/>
      <c r="I45" s="17"/>
    </row>
    <row r="46" spans="2:9" ht="19.5" customHeight="1" thickBot="1">
      <c r="B46" s="16"/>
      <c r="C46" s="60"/>
      <c r="D46" s="61"/>
      <c r="E46" s="62"/>
      <c r="F46" s="16"/>
      <c r="G46" s="17"/>
      <c r="H46" s="17"/>
      <c r="I46" s="17"/>
    </row>
    <row r="47" spans="2:9" ht="19.5" customHeight="1">
      <c r="B47" s="41" t="s">
        <v>41</v>
      </c>
      <c r="C47" s="71" t="s">
        <v>43</v>
      </c>
      <c r="D47" s="70" t="s">
        <v>45</v>
      </c>
      <c r="E47" s="7">
        <f>SUM(E48:E49)</f>
        <v>436.32</v>
      </c>
      <c r="F47" s="16"/>
      <c r="G47" s="17"/>
      <c r="H47" s="17"/>
      <c r="I47" s="17"/>
    </row>
    <row r="48" spans="2:9" ht="19.5" customHeight="1" thickBot="1">
      <c r="B48" s="36" t="s">
        <v>42</v>
      </c>
      <c r="C48" s="68" t="s">
        <v>44</v>
      </c>
      <c r="D48" s="67"/>
      <c r="E48" s="69">
        <v>343.84</v>
      </c>
      <c r="F48" s="16"/>
      <c r="G48" s="17"/>
      <c r="H48" s="17"/>
      <c r="I48" s="17"/>
    </row>
    <row r="49" spans="2:9" ht="19.5" customHeight="1">
      <c r="B49" s="16"/>
      <c r="C49" s="51" t="s">
        <v>21</v>
      </c>
      <c r="D49" s="67"/>
      <c r="E49" s="69">
        <v>92.48</v>
      </c>
      <c r="F49" s="16"/>
      <c r="G49" s="17"/>
      <c r="H49" s="17"/>
      <c r="I49" s="17"/>
    </row>
    <row r="50" spans="2:9" ht="19.5" customHeight="1">
      <c r="B50" s="16"/>
      <c r="C50" s="66" t="s">
        <v>25</v>
      </c>
      <c r="D50" s="72" t="s">
        <v>24</v>
      </c>
      <c r="E50" s="73">
        <f>SUM(E51:E52)</f>
        <v>275.03000000000003</v>
      </c>
      <c r="F50" s="16"/>
      <c r="G50" s="17"/>
      <c r="H50" s="17"/>
      <c r="I50" s="17"/>
    </row>
    <row r="51" spans="2:9" ht="19.5" customHeight="1">
      <c r="B51" s="16"/>
      <c r="C51" s="74" t="s">
        <v>20</v>
      </c>
      <c r="D51" s="75"/>
      <c r="E51" s="76">
        <v>213.77</v>
      </c>
      <c r="F51" s="16"/>
      <c r="G51" s="17"/>
      <c r="H51" s="17"/>
      <c r="I51" s="17"/>
    </row>
    <row r="52" spans="2:9" ht="19.5" customHeight="1">
      <c r="B52" s="16"/>
      <c r="C52" s="51" t="s">
        <v>21</v>
      </c>
      <c r="D52" s="77"/>
      <c r="E52" s="78">
        <v>61.26</v>
      </c>
      <c r="F52" s="16"/>
      <c r="G52" s="17"/>
      <c r="H52" s="17"/>
      <c r="I52" s="17"/>
    </row>
    <row r="53" spans="2:9" ht="19.5" customHeight="1">
      <c r="B53" s="16"/>
      <c r="C53" s="79" t="s">
        <v>47</v>
      </c>
      <c r="D53" s="72" t="s">
        <v>46</v>
      </c>
      <c r="E53" s="73">
        <f>E54</f>
        <v>189.45</v>
      </c>
      <c r="F53" s="16"/>
      <c r="G53" s="17"/>
      <c r="H53" s="17"/>
      <c r="I53" s="17"/>
    </row>
    <row r="54" spans="2:9" ht="19.5" customHeight="1" thickBot="1">
      <c r="B54" s="16"/>
      <c r="C54" s="63" t="s">
        <v>20</v>
      </c>
      <c r="D54" s="64"/>
      <c r="E54" s="65">
        <v>189.45</v>
      </c>
      <c r="F54" s="16"/>
      <c r="G54" s="17"/>
      <c r="H54" s="17"/>
      <c r="I54" s="17"/>
    </row>
    <row r="55" spans="2:9" ht="19.5" customHeight="1" thickBot="1">
      <c r="B55" s="16"/>
      <c r="C55" s="80" t="s">
        <v>7</v>
      </c>
      <c r="D55" s="81"/>
      <c r="E55" s="82">
        <f>SUM(E47+E50+E53)</f>
        <v>900.8</v>
      </c>
      <c r="F55" s="16"/>
      <c r="G55" s="17"/>
      <c r="H55" s="17"/>
      <c r="I55" s="17"/>
    </row>
    <row r="56" spans="2:9" ht="19.5" customHeight="1" thickBot="1">
      <c r="B56" s="16"/>
      <c r="C56" s="60"/>
      <c r="D56" s="61"/>
      <c r="E56" s="62"/>
      <c r="F56" s="16"/>
      <c r="G56" s="17"/>
      <c r="H56" s="17"/>
      <c r="I56" s="17"/>
    </row>
    <row r="57" spans="2:9" ht="19.5" customHeight="1">
      <c r="B57" s="41" t="s">
        <v>54</v>
      </c>
      <c r="C57" s="71" t="s">
        <v>50</v>
      </c>
      <c r="D57" s="70" t="s">
        <v>49</v>
      </c>
      <c r="E57" s="7">
        <f>SUM(E58:E59)</f>
        <v>200.95</v>
      </c>
      <c r="F57" s="16"/>
      <c r="G57" s="17"/>
      <c r="H57" s="17"/>
      <c r="I57" s="17"/>
    </row>
    <row r="58" spans="2:9" ht="19.5" customHeight="1">
      <c r="B58" s="42" t="s">
        <v>55</v>
      </c>
      <c r="C58" s="85" t="s">
        <v>29</v>
      </c>
      <c r="D58" s="67"/>
      <c r="E58" s="69">
        <v>143</v>
      </c>
      <c r="F58" s="16"/>
      <c r="G58" s="17"/>
      <c r="H58" s="17"/>
      <c r="I58" s="17"/>
    </row>
    <row r="59" spans="2:9" ht="19.5" customHeight="1" thickBot="1">
      <c r="B59" s="36" t="s">
        <v>48</v>
      </c>
      <c r="C59" s="51" t="s">
        <v>21</v>
      </c>
      <c r="D59" s="86"/>
      <c r="E59" s="87">
        <v>57.95</v>
      </c>
      <c r="F59" s="16"/>
      <c r="G59" s="17"/>
      <c r="H59" s="17"/>
      <c r="I59" s="17"/>
    </row>
    <row r="60" spans="2:9" ht="19.5" customHeight="1" thickBot="1">
      <c r="B60" s="16"/>
      <c r="C60" s="80" t="s">
        <v>7</v>
      </c>
      <c r="D60" s="81"/>
      <c r="E60" s="82">
        <f>E57</f>
        <v>200.95</v>
      </c>
      <c r="F60" s="16"/>
      <c r="G60" s="17"/>
      <c r="H60" s="17"/>
      <c r="I60" s="17"/>
    </row>
    <row r="61" spans="2:9" ht="19.5" customHeight="1" thickBot="1">
      <c r="B61" s="16"/>
      <c r="C61" s="57"/>
      <c r="D61" s="58"/>
      <c r="E61" s="59"/>
      <c r="F61" s="17"/>
      <c r="G61" s="17"/>
      <c r="H61" s="17"/>
      <c r="I61" s="17"/>
    </row>
    <row r="62" spans="2:9" ht="19.5" customHeight="1">
      <c r="B62" s="95" t="s">
        <v>56</v>
      </c>
      <c r="C62" s="71" t="s">
        <v>52</v>
      </c>
      <c r="D62" s="70" t="s">
        <v>53</v>
      </c>
      <c r="E62" s="7">
        <f>E63</f>
        <v>239.8</v>
      </c>
      <c r="F62" s="17"/>
      <c r="G62" s="17"/>
      <c r="H62" s="17"/>
      <c r="I62" s="17"/>
    </row>
    <row r="63" spans="2:9" ht="19.5" customHeight="1" thickBot="1">
      <c r="B63" s="84" t="s">
        <v>51</v>
      </c>
      <c r="C63" s="51" t="s">
        <v>21</v>
      </c>
      <c r="D63" s="67"/>
      <c r="E63" s="87">
        <v>239.8</v>
      </c>
      <c r="F63" s="17"/>
      <c r="G63" s="17"/>
      <c r="H63" s="17"/>
      <c r="I63" s="17"/>
    </row>
    <row r="64" spans="2:9" ht="19.5" customHeight="1" thickBot="1">
      <c r="B64" s="16"/>
      <c r="C64" s="80" t="s">
        <v>7</v>
      </c>
      <c r="D64" s="81"/>
      <c r="E64" s="82">
        <f>E62</f>
        <v>239.8</v>
      </c>
      <c r="F64" s="17"/>
      <c r="G64" s="17"/>
      <c r="H64" s="17"/>
      <c r="I64" s="17"/>
    </row>
    <row r="65" spans="2:9" ht="19.5" customHeight="1" thickBot="1">
      <c r="B65" s="16"/>
      <c r="C65" s="60"/>
      <c r="D65" s="61"/>
      <c r="E65" s="62"/>
      <c r="F65" s="17"/>
      <c r="G65" s="17"/>
      <c r="H65" s="18"/>
      <c r="I65" s="17"/>
    </row>
    <row r="66" spans="2:9" ht="19.5" customHeight="1">
      <c r="B66" s="95" t="s">
        <v>58</v>
      </c>
      <c r="C66" s="71" t="s">
        <v>85</v>
      </c>
      <c r="D66" s="70" t="s">
        <v>84</v>
      </c>
      <c r="E66" s="7">
        <f>E67</f>
        <v>56.49</v>
      </c>
      <c r="F66" s="17"/>
      <c r="G66" s="17"/>
      <c r="H66" s="18"/>
      <c r="I66" s="17"/>
    </row>
    <row r="67" spans="2:9" ht="19.5" customHeight="1">
      <c r="B67" s="43" t="s">
        <v>59</v>
      </c>
      <c r="C67" s="51" t="s">
        <v>21</v>
      </c>
      <c r="D67" s="67"/>
      <c r="E67" s="69">
        <v>56.49</v>
      </c>
      <c r="F67" s="17"/>
      <c r="G67" s="17"/>
      <c r="H67" s="18"/>
      <c r="I67" s="17"/>
    </row>
    <row r="68" spans="2:9" ht="19.5" customHeight="1" thickBot="1">
      <c r="B68" s="84" t="s">
        <v>57</v>
      </c>
      <c r="C68" s="79" t="s">
        <v>86</v>
      </c>
      <c r="D68" s="72" t="s">
        <v>83</v>
      </c>
      <c r="E68" s="73">
        <f>SUM(E69:E71)</f>
        <v>532.58</v>
      </c>
      <c r="F68" s="17"/>
      <c r="G68" s="17"/>
      <c r="H68" s="18"/>
      <c r="I68" s="17"/>
    </row>
    <row r="69" spans="2:9" ht="19.5" customHeight="1">
      <c r="B69" s="16"/>
      <c r="C69" s="85" t="s">
        <v>28</v>
      </c>
      <c r="D69" s="67"/>
      <c r="E69" s="69">
        <v>324.98</v>
      </c>
      <c r="F69" s="17"/>
      <c r="G69" s="17"/>
      <c r="H69" s="18"/>
      <c r="I69" s="17"/>
    </row>
    <row r="70" spans="2:9" ht="19.5" customHeight="1">
      <c r="B70" s="16"/>
      <c r="C70" s="85" t="s">
        <v>29</v>
      </c>
      <c r="D70" s="67"/>
      <c r="E70" s="69">
        <v>201.6</v>
      </c>
      <c r="F70" s="17"/>
      <c r="G70" s="17"/>
      <c r="H70" s="18"/>
      <c r="I70" s="17"/>
    </row>
    <row r="71" spans="2:9" ht="19.5" customHeight="1" thickBot="1">
      <c r="B71" s="16"/>
      <c r="C71" s="51" t="s">
        <v>21</v>
      </c>
      <c r="D71" s="64"/>
      <c r="E71" s="65">
        <v>6</v>
      </c>
      <c r="F71" s="17"/>
      <c r="G71" s="17"/>
      <c r="H71" s="17"/>
      <c r="I71" s="17"/>
    </row>
    <row r="72" spans="2:9" ht="19.5" customHeight="1" thickBot="1">
      <c r="B72" s="16"/>
      <c r="C72" s="80" t="s">
        <v>7</v>
      </c>
      <c r="D72" s="81"/>
      <c r="E72" s="82">
        <f>SUM(E66+E68)</f>
        <v>589.07</v>
      </c>
      <c r="F72" s="17"/>
      <c r="G72" s="17"/>
      <c r="H72" s="17"/>
      <c r="I72" s="17"/>
    </row>
    <row r="73" spans="2:9" ht="19.5" customHeight="1" thickBot="1">
      <c r="B73" s="16"/>
      <c r="C73" s="60"/>
      <c r="D73" s="61"/>
      <c r="E73" s="62"/>
      <c r="F73" s="17"/>
      <c r="G73" s="17"/>
      <c r="H73" s="17"/>
      <c r="I73" s="17"/>
    </row>
    <row r="74" spans="2:9" ht="19.5" customHeight="1">
      <c r="B74" s="41" t="s">
        <v>11</v>
      </c>
      <c r="C74" s="71" t="s">
        <v>43</v>
      </c>
      <c r="D74" s="70" t="s">
        <v>45</v>
      </c>
      <c r="E74" s="83">
        <f>SUM(E75:E76)</f>
        <v>436.32</v>
      </c>
      <c r="F74" s="16"/>
      <c r="G74" s="17"/>
      <c r="H74" s="17"/>
      <c r="I74" s="17"/>
    </row>
    <row r="75" spans="2:9" ht="19.5" customHeight="1">
      <c r="B75" s="43" t="s">
        <v>12</v>
      </c>
      <c r="C75" s="85" t="s">
        <v>44</v>
      </c>
      <c r="D75" s="67"/>
      <c r="E75" s="69">
        <v>343.84</v>
      </c>
      <c r="F75" s="16"/>
      <c r="G75" s="17"/>
      <c r="H75" s="17"/>
      <c r="I75" s="17"/>
    </row>
    <row r="76" spans="2:9" ht="19.5" customHeight="1">
      <c r="B76" s="89" t="s">
        <v>8</v>
      </c>
      <c r="C76" s="8" t="s">
        <v>21</v>
      </c>
      <c r="D76" s="67"/>
      <c r="E76" s="69">
        <v>92.48</v>
      </c>
      <c r="F76" s="16"/>
      <c r="G76" s="17"/>
      <c r="H76" s="17"/>
      <c r="I76" s="17"/>
    </row>
    <row r="77" spans="2:9" ht="19.5" customHeight="1">
      <c r="B77" s="16"/>
      <c r="C77" s="66" t="s">
        <v>60</v>
      </c>
      <c r="D77" s="90" t="s">
        <v>61</v>
      </c>
      <c r="E77" s="73">
        <f>SUM(E78:E80)</f>
        <v>659.99</v>
      </c>
      <c r="F77" s="16"/>
      <c r="G77" s="17"/>
      <c r="H77" s="17"/>
      <c r="I77" s="17"/>
    </row>
    <row r="78" spans="2:9" ht="19.5" customHeight="1">
      <c r="B78" s="16"/>
      <c r="C78" s="8" t="s">
        <v>62</v>
      </c>
      <c r="D78" s="9"/>
      <c r="E78" s="24">
        <v>470.83</v>
      </c>
      <c r="F78" s="16"/>
      <c r="G78" s="17"/>
      <c r="H78" s="17"/>
      <c r="I78" s="17"/>
    </row>
    <row r="79" spans="2:9" ht="19.5" customHeight="1">
      <c r="B79" s="16"/>
      <c r="C79" s="8" t="s">
        <v>29</v>
      </c>
      <c r="D79" s="9"/>
      <c r="E79" s="24">
        <v>102.56</v>
      </c>
      <c r="F79" s="16"/>
      <c r="G79" s="17"/>
      <c r="H79" s="17"/>
      <c r="I79" s="17"/>
    </row>
    <row r="80" spans="2:9" ht="19.5" customHeight="1" thickBot="1">
      <c r="B80" s="16"/>
      <c r="C80" s="51" t="s">
        <v>21</v>
      </c>
      <c r="D80" s="13"/>
      <c r="E80" s="14">
        <v>86.6</v>
      </c>
      <c r="F80" s="16"/>
      <c r="G80" s="17"/>
      <c r="H80" s="17"/>
      <c r="I80" s="17"/>
    </row>
    <row r="81" spans="2:9" ht="19.5" customHeight="1" thickBot="1">
      <c r="B81" s="16"/>
      <c r="C81" s="80" t="s">
        <v>7</v>
      </c>
      <c r="D81" s="81"/>
      <c r="E81" s="82">
        <f>SUM(E74+E77)</f>
        <v>1096.31</v>
      </c>
      <c r="F81" s="16"/>
      <c r="G81" s="17"/>
      <c r="H81" s="17"/>
      <c r="I81" s="17"/>
    </row>
    <row r="82" spans="2:9" ht="19.5" customHeight="1" thickBot="1">
      <c r="B82" s="26"/>
      <c r="C82" s="27"/>
      <c r="D82" s="28"/>
      <c r="E82" s="29"/>
      <c r="F82" s="16"/>
      <c r="G82" s="17"/>
      <c r="H82" s="17"/>
      <c r="I82" s="17"/>
    </row>
    <row r="83" spans="2:9" ht="19.5" customHeight="1">
      <c r="B83" s="94" t="s">
        <v>63</v>
      </c>
      <c r="C83" s="96" t="s">
        <v>65</v>
      </c>
      <c r="D83" s="6" t="s">
        <v>66</v>
      </c>
      <c r="E83" s="7">
        <f>E84</f>
        <v>126.94</v>
      </c>
      <c r="F83" s="17"/>
      <c r="G83" s="17"/>
      <c r="H83" s="17"/>
      <c r="I83" s="17"/>
    </row>
    <row r="84" spans="2:9" ht="19.5" customHeight="1" thickBot="1">
      <c r="B84" s="36" t="s">
        <v>64</v>
      </c>
      <c r="C84" s="93" t="s">
        <v>69</v>
      </c>
      <c r="D84" s="91"/>
      <c r="E84" s="92">
        <v>126.94</v>
      </c>
      <c r="F84" s="17"/>
      <c r="G84" s="17"/>
      <c r="H84" s="17"/>
      <c r="I84" s="17"/>
    </row>
    <row r="85" spans="2:9" ht="19.5" customHeight="1">
      <c r="B85" s="100"/>
      <c r="C85" s="97" t="s">
        <v>67</v>
      </c>
      <c r="D85" s="11" t="s">
        <v>68</v>
      </c>
      <c r="E85" s="12">
        <f>E86</f>
        <v>208.84</v>
      </c>
      <c r="F85" s="17"/>
      <c r="G85" s="17"/>
      <c r="H85" s="17"/>
      <c r="I85" s="17"/>
    </row>
    <row r="86" spans="2:9" ht="19.5" customHeight="1" thickBot="1">
      <c r="B86" s="25"/>
      <c r="C86" s="93" t="s">
        <v>69</v>
      </c>
      <c r="D86" s="98"/>
      <c r="E86" s="88">
        <v>208.84</v>
      </c>
      <c r="F86" s="17"/>
      <c r="G86" s="17"/>
      <c r="H86" s="17"/>
      <c r="I86" s="17"/>
    </row>
    <row r="87" spans="2:9" ht="19.5" customHeight="1" thickBot="1">
      <c r="B87" s="25"/>
      <c r="C87" s="80" t="s">
        <v>7</v>
      </c>
      <c r="D87" s="99"/>
      <c r="E87" s="82">
        <f>SUM(E83+E85)</f>
        <v>335.78</v>
      </c>
      <c r="F87" s="17"/>
      <c r="G87" s="17"/>
      <c r="H87" s="17"/>
      <c r="I87" s="17"/>
    </row>
    <row r="88" spans="2:9" ht="19.5" customHeight="1" thickBot="1">
      <c r="B88" s="26"/>
      <c r="C88" s="30"/>
      <c r="D88" s="31"/>
      <c r="E88" s="29"/>
      <c r="F88" s="17"/>
      <c r="G88" s="22"/>
      <c r="H88" s="17"/>
      <c r="I88" s="17"/>
    </row>
    <row r="89" spans="2:9" ht="19.5" customHeight="1">
      <c r="B89" s="41" t="s">
        <v>13</v>
      </c>
      <c r="C89" s="55" t="s">
        <v>36</v>
      </c>
      <c r="D89" s="11" t="s">
        <v>70</v>
      </c>
      <c r="E89" s="12">
        <f>E90</f>
        <v>303.4</v>
      </c>
      <c r="F89" s="17"/>
      <c r="G89" s="22"/>
      <c r="H89" s="17"/>
      <c r="I89" s="17"/>
    </row>
    <row r="90" spans="2:9" ht="19.5" customHeight="1" thickBot="1">
      <c r="B90" s="42" t="s">
        <v>14</v>
      </c>
      <c r="C90" s="35" t="s">
        <v>71</v>
      </c>
      <c r="D90" s="23"/>
      <c r="E90" s="88">
        <v>303.4</v>
      </c>
      <c r="F90" s="17"/>
      <c r="G90" s="22"/>
      <c r="H90" s="17"/>
      <c r="I90" s="17"/>
    </row>
    <row r="91" spans="2:9" ht="19.5" customHeight="1" thickBot="1">
      <c r="B91" s="42" t="s">
        <v>15</v>
      </c>
      <c r="C91" s="80" t="s">
        <v>7</v>
      </c>
      <c r="D91" s="99"/>
      <c r="E91" s="82">
        <f>E89</f>
        <v>303.4</v>
      </c>
      <c r="F91" s="17"/>
      <c r="G91" s="22"/>
      <c r="H91" s="17"/>
      <c r="I91" s="17"/>
    </row>
    <row r="92" spans="2:9" ht="19.5" customHeight="1">
      <c r="B92" s="42" t="s">
        <v>16</v>
      </c>
      <c r="C92" s="44"/>
      <c r="D92" s="32"/>
      <c r="E92" s="33"/>
      <c r="F92" s="17"/>
      <c r="G92" s="22"/>
      <c r="H92" s="17"/>
      <c r="I92" s="17"/>
    </row>
    <row r="93" spans="2:9" ht="19.5" customHeight="1" thickBot="1">
      <c r="B93" s="36" t="s">
        <v>6</v>
      </c>
      <c r="C93" s="16"/>
      <c r="D93" s="17"/>
      <c r="E93" s="47"/>
      <c r="F93" s="17"/>
      <c r="G93" s="17"/>
      <c r="H93" s="17"/>
      <c r="I93" s="17"/>
    </row>
    <row r="94" spans="2:9" ht="19.5" customHeight="1" thickBot="1">
      <c r="B94" s="101"/>
      <c r="C94" s="16"/>
      <c r="D94" s="17"/>
      <c r="E94" s="47"/>
      <c r="F94" s="17"/>
      <c r="G94" s="17"/>
      <c r="H94" s="17"/>
      <c r="I94" s="17"/>
    </row>
    <row r="95" spans="2:9" ht="19.5" customHeight="1">
      <c r="B95" s="41" t="s">
        <v>72</v>
      </c>
      <c r="C95" s="5" t="s">
        <v>25</v>
      </c>
      <c r="D95" s="103" t="s">
        <v>24</v>
      </c>
      <c r="E95" s="7">
        <f>SUM(E96:E97)</f>
        <v>270.1</v>
      </c>
      <c r="F95" s="17"/>
      <c r="G95" s="17"/>
      <c r="H95" s="17"/>
      <c r="I95" s="17"/>
    </row>
    <row r="96" spans="2:9" ht="19.5" customHeight="1">
      <c r="B96" s="42" t="s">
        <v>76</v>
      </c>
      <c r="C96" s="8" t="s">
        <v>20</v>
      </c>
      <c r="D96" s="9"/>
      <c r="E96" s="10">
        <v>208.84</v>
      </c>
      <c r="F96" s="17"/>
      <c r="G96" s="17"/>
      <c r="H96" s="17"/>
      <c r="I96" s="17"/>
    </row>
    <row r="97" spans="2:9" ht="19.5" customHeight="1" thickBot="1">
      <c r="B97" s="36" t="s">
        <v>73</v>
      </c>
      <c r="C97" s="51" t="s">
        <v>21</v>
      </c>
      <c r="D97" s="9"/>
      <c r="E97" s="52">
        <v>61.26</v>
      </c>
      <c r="F97" s="17"/>
      <c r="G97" s="17"/>
      <c r="H97" s="17"/>
      <c r="I97" s="17"/>
    </row>
    <row r="98" spans="2:9" ht="19.5" customHeight="1" thickBot="1">
      <c r="B98" s="102"/>
      <c r="C98" s="80" t="s">
        <v>7</v>
      </c>
      <c r="D98" s="99"/>
      <c r="E98" s="82">
        <f>E95</f>
        <v>270.1</v>
      </c>
      <c r="F98" s="17"/>
      <c r="G98" s="17"/>
      <c r="H98" s="17"/>
      <c r="I98" s="17"/>
    </row>
    <row r="99" spans="2:9" ht="19.5" customHeight="1" thickBot="1">
      <c r="B99" s="102"/>
      <c r="C99" s="16"/>
      <c r="D99" s="17"/>
      <c r="E99" s="47"/>
      <c r="F99" s="17"/>
      <c r="G99" s="17"/>
      <c r="H99" s="17"/>
      <c r="I99" s="17"/>
    </row>
    <row r="100" spans="2:9" ht="19.5" customHeight="1">
      <c r="B100" s="41" t="s">
        <v>74</v>
      </c>
      <c r="C100" s="5" t="s">
        <v>25</v>
      </c>
      <c r="D100" s="103" t="s">
        <v>24</v>
      </c>
      <c r="E100" s="7">
        <f>SUM(E101:E102)</f>
        <v>270.1</v>
      </c>
      <c r="F100" s="17"/>
      <c r="G100" s="17"/>
      <c r="H100" s="17"/>
      <c r="I100" s="17"/>
    </row>
    <row r="101" spans="2:9" ht="19.5" customHeight="1">
      <c r="B101" s="42" t="s">
        <v>77</v>
      </c>
      <c r="C101" s="8" t="s">
        <v>20</v>
      </c>
      <c r="D101" s="9"/>
      <c r="E101" s="10">
        <v>208.84</v>
      </c>
      <c r="F101" s="17"/>
      <c r="G101" s="17"/>
      <c r="H101" s="17"/>
      <c r="I101" s="17"/>
    </row>
    <row r="102" spans="2:9" ht="19.5" customHeight="1" thickBot="1">
      <c r="B102" s="36" t="s">
        <v>75</v>
      </c>
      <c r="C102" s="51" t="s">
        <v>21</v>
      </c>
      <c r="D102" s="9"/>
      <c r="E102" s="52">
        <v>61.26</v>
      </c>
      <c r="F102" s="17"/>
      <c r="G102" s="17"/>
      <c r="H102" s="17"/>
      <c r="I102" s="17"/>
    </row>
    <row r="103" spans="2:9" ht="19.5" customHeight="1" thickBot="1">
      <c r="B103" s="102"/>
      <c r="C103" s="80" t="s">
        <v>7</v>
      </c>
      <c r="D103" s="99"/>
      <c r="E103" s="82">
        <f>E100</f>
        <v>270.1</v>
      </c>
      <c r="F103" s="17"/>
      <c r="G103" s="17"/>
      <c r="H103" s="17"/>
      <c r="I103" s="17"/>
    </row>
    <row r="104" spans="2:9" ht="19.5" customHeight="1" thickBot="1">
      <c r="B104" s="102"/>
      <c r="C104" s="16"/>
      <c r="D104" s="17"/>
      <c r="E104" s="47"/>
      <c r="F104" s="17"/>
      <c r="G104" s="17"/>
      <c r="H104" s="17"/>
      <c r="I104" s="17"/>
    </row>
    <row r="105" spans="2:9" ht="19.5" customHeight="1">
      <c r="B105" s="41" t="s">
        <v>78</v>
      </c>
      <c r="C105" s="5" t="s">
        <v>25</v>
      </c>
      <c r="D105" s="103" t="s">
        <v>24</v>
      </c>
      <c r="E105" s="7">
        <f>SUM(E106:E107)</f>
        <v>270.1</v>
      </c>
      <c r="F105" s="17"/>
      <c r="G105" s="17"/>
      <c r="H105" s="17"/>
      <c r="I105" s="17"/>
    </row>
    <row r="106" spans="2:9" ht="19.5" customHeight="1">
      <c r="B106" s="42" t="s">
        <v>79</v>
      </c>
      <c r="C106" s="8" t="s">
        <v>20</v>
      </c>
      <c r="D106" s="9"/>
      <c r="E106" s="10">
        <v>208.84</v>
      </c>
      <c r="F106" s="17"/>
      <c r="G106" s="17"/>
      <c r="H106" s="17"/>
      <c r="I106" s="17"/>
    </row>
    <row r="107" spans="2:9" ht="19.5" customHeight="1" thickBot="1">
      <c r="B107" s="36" t="s">
        <v>80</v>
      </c>
      <c r="C107" s="51" t="s">
        <v>21</v>
      </c>
      <c r="D107" s="9"/>
      <c r="E107" s="52">
        <v>61.26</v>
      </c>
      <c r="F107" s="17"/>
      <c r="G107" s="17"/>
      <c r="H107" s="17"/>
      <c r="I107" s="17"/>
    </row>
    <row r="108" spans="2:9" ht="19.5" customHeight="1" thickBot="1">
      <c r="B108" s="102"/>
      <c r="C108" s="80" t="s">
        <v>7</v>
      </c>
      <c r="D108" s="99"/>
      <c r="E108" s="82">
        <f>E105</f>
        <v>270.1</v>
      </c>
      <c r="F108" s="17"/>
      <c r="G108" s="17"/>
      <c r="H108" s="17"/>
      <c r="I108" s="17"/>
    </row>
    <row r="109" spans="2:9" ht="19.5" customHeight="1" thickBot="1">
      <c r="B109" s="104"/>
      <c r="C109" s="26"/>
      <c r="D109" s="45"/>
      <c r="E109" s="46"/>
      <c r="F109" s="17"/>
      <c r="G109" s="17"/>
      <c r="H109" s="17"/>
      <c r="I109" s="17"/>
    </row>
    <row r="110" spans="2:9" ht="19.5" customHeight="1" thickBot="1">
      <c r="B110" s="17"/>
      <c r="C110" s="105" t="s">
        <v>3</v>
      </c>
      <c r="D110" s="106"/>
      <c r="E110" s="107">
        <f>SUM(E41+E45+E55+E60+E64+E72+E81+E87+E91+E98+E103+E108)</f>
        <v>6785.05</v>
      </c>
      <c r="F110" s="18"/>
      <c r="G110" s="17"/>
      <c r="H110" s="17"/>
      <c r="I110" s="17"/>
    </row>
    <row r="111" spans="2:6" ht="19.5" customHeight="1">
      <c r="B111" s="17"/>
      <c r="C111" s="34"/>
      <c r="D111" s="39"/>
      <c r="E111" s="37"/>
      <c r="F111" s="40"/>
    </row>
    <row r="112" spans="4:5" ht="19.5" customHeight="1">
      <c r="D112" s="38"/>
      <c r="E112" s="22"/>
    </row>
    <row r="113" ht="19.5" customHeight="1">
      <c r="D113" s="4"/>
    </row>
    <row r="114" ht="19.5" customHeight="1">
      <c r="D114" s="4"/>
    </row>
    <row r="115" spans="4:5" ht="19.5" customHeight="1">
      <c r="D115" s="4"/>
      <c r="E115" s="3"/>
    </row>
    <row r="116" spans="4:5" ht="19.5" customHeight="1">
      <c r="D116" s="4"/>
      <c r="E116" s="3"/>
    </row>
    <row r="117" spans="4:5" ht="19.5" customHeight="1">
      <c r="D117" s="2"/>
      <c r="E117" s="3"/>
    </row>
    <row r="118" spans="4:5" ht="19.5" customHeight="1">
      <c r="D118" s="2"/>
      <c r="E118" s="3"/>
    </row>
    <row r="119" spans="4:5" ht="19.5" customHeight="1">
      <c r="D119" s="2"/>
      <c r="E119" s="3"/>
    </row>
    <row r="120" spans="4:5" ht="19.5" customHeight="1">
      <c r="D120" s="2"/>
      <c r="E120" s="3"/>
    </row>
    <row r="121" ht="19.5" customHeight="1">
      <c r="E121" s="3"/>
    </row>
    <row r="122" ht="19.5" customHeight="1">
      <c r="E122" s="3"/>
    </row>
    <row r="123" ht="19.5" customHeight="1">
      <c r="E123" s="3"/>
    </row>
    <row r="124" ht="19.5" customHeight="1">
      <c r="E124" s="3"/>
    </row>
    <row r="125" ht="19.5" customHeight="1">
      <c r="E125" s="3"/>
    </row>
    <row r="126" ht="19.5" customHeight="1">
      <c r="E126" s="3"/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printOptions/>
  <pageMargins left="0.75" right="0.75" top="1" bottom="1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mmip</cp:lastModifiedBy>
  <cp:lastPrinted>2022-03-22T11:45:29Z</cp:lastPrinted>
  <dcterms:created xsi:type="dcterms:W3CDTF">2022-02-21T12:23:48Z</dcterms:created>
  <dcterms:modified xsi:type="dcterms:W3CDTF">2023-01-24T12:56:30Z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