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3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<sst xmlns="http://schemas.openxmlformats.org/spreadsheetml/2006/main" count="120" uniqueCount="75">
  <si>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CONCEPTE</t>
  </si>
  <si>
    <t xml:space="preserve">DATA </t>
  </si>
  <si>
    <t>IMPORT</t>
  </si>
  <si>
    <t>Bitllets de tren anada i tornada</t>
  </si>
  <si>
    <t>Despeses institucionals de dietes</t>
  </si>
  <si>
    <t>31 de març</t>
  </si>
  <si>
    <t>Nit Hotel</t>
  </si>
  <si>
    <t>DESPESES DE VIATGES INSTITUCIONALS I DE REPRESENTACIÓ CÀRRECS ELECTES ANY 2023</t>
  </si>
  <si>
    <t>CÀRREC ELECTE</t>
  </si>
  <si>
    <t>1r Tinent d'Alcaldia de l'Àrea de Model de</t>
  </si>
  <si>
    <t>Ciutat i de l'Àrea de Ciutat Segura</t>
  </si>
  <si>
    <t>Sr. José Ángel Carcelén Luján</t>
  </si>
  <si>
    <t>19 i 20 de gener</t>
  </si>
  <si>
    <t>MADRID - Reunió amb el Ministeri de Defensa - Seguiment Protocol Caserna Sant Boi</t>
  </si>
  <si>
    <t>VALÈNCIA - Roda de Premsa Kaleidos</t>
  </si>
  <si>
    <t>7 de març</t>
  </si>
  <si>
    <t>VALÈNCIA - Congrés Kaleidos</t>
  </si>
  <si>
    <t>27 a 29 de març</t>
  </si>
  <si>
    <t>5 de maig</t>
  </si>
  <si>
    <t>GRANADA - II FORO URBANO DE ESPAÑA</t>
  </si>
  <si>
    <t>16 i 17 d'octubre</t>
  </si>
  <si>
    <t>MADRID - Consejo General de Deportes Jornada Envejecimiento Saludable</t>
  </si>
  <si>
    <t>16 de novembre</t>
  </si>
  <si>
    <t>Bitllet aeri anada i tornada</t>
  </si>
  <si>
    <t>TOTAL</t>
  </si>
  <si>
    <t xml:space="preserve">3a Tinenta d'Alcaldia de l'Àrea d'Igualtat i </t>
  </si>
  <si>
    <t>Ciutat Cohesionada</t>
  </si>
  <si>
    <t>Sra. Maria Granadas València Vera</t>
  </si>
  <si>
    <t>GIJÓN - RECE</t>
  </si>
  <si>
    <t>Bitllet aeri anada i tornada a OVIEDO</t>
  </si>
  <si>
    <t>4t Tinent d'Alcaldia de l'Àrea de Ciutat</t>
  </si>
  <si>
    <t>Sostenble, Saludable, Reslient i Segura</t>
  </si>
  <si>
    <t>Sr. Javier López Herranz</t>
  </si>
  <si>
    <t>MADRID</t>
  </si>
  <si>
    <t>Bitllet de tren anada i tornada</t>
  </si>
  <si>
    <t>6 i 7de setembre</t>
  </si>
  <si>
    <t>MÀLAGA - Congrés Green Cityes</t>
  </si>
  <si>
    <t>20 i 21 de setembre</t>
  </si>
  <si>
    <t>Bitllet aeri d'anada i tornada</t>
  </si>
  <si>
    <t>MADRID - Red de Ciudades por la Bicicleta</t>
  </si>
  <si>
    <t>14 de desembre</t>
  </si>
  <si>
    <t>5a Tinenta d'Alcaldia de l'Àrea d'Aliances i</t>
  </si>
  <si>
    <t>Govern Intern</t>
  </si>
  <si>
    <t>Sra. Cristina Muñoz Hernández</t>
  </si>
  <si>
    <t>MADRID - Fira IFEMA VIII Premios Nacionales de Seguridad Vial</t>
  </si>
  <si>
    <t>BENIDOR - Evento Policias Locales</t>
  </si>
  <si>
    <t>23 i 24 d'octubre</t>
  </si>
  <si>
    <t>Regidor d'Igualtat i Ciutat Cohesionada</t>
  </si>
  <si>
    <t>Sr. Marc Aguilà Esteve</t>
  </si>
  <si>
    <t>DIESSELDORF - Symposium Generation Europe</t>
  </si>
  <si>
    <t>12 a 14  de novembre</t>
  </si>
  <si>
    <t>Sr. César Thovar Pérez</t>
  </si>
  <si>
    <t>Sra. Salut González Martín</t>
  </si>
  <si>
    <t>MADRID - Fira FITUR</t>
  </si>
  <si>
    <t>18 i 19 de gener</t>
  </si>
  <si>
    <t>Bitllets tren anada i tornada</t>
  </si>
  <si>
    <t xml:space="preserve">Regidora d'Alcaldia, Igualtat i Ciutat </t>
  </si>
  <si>
    <t>Cohesionada</t>
  </si>
  <si>
    <t xml:space="preserve">Regidor d'Alcaldia, Ciutat Sostenible i </t>
  </si>
  <si>
    <t>Resilient, Igualtat i Ciutat Cohesionada</t>
  </si>
  <si>
    <t>Regidora d'Alcaldia i de Ciutat Segura</t>
  </si>
  <si>
    <t>Sra. Antonia Barragán Prieto</t>
  </si>
  <si>
    <t>ITÀLIA - Campionat d'Europa Softbol Sant Boi</t>
  </si>
  <si>
    <t>20, 21 i 22 agost</t>
  </si>
  <si>
    <t>Regidor de Planificació i Avaluació de polítiques</t>
  </si>
  <si>
    <t>públiques.Polítiques d'Innovació. Projectes</t>
  </si>
  <si>
    <t>Europeus</t>
  </si>
  <si>
    <t>Sr. Emilio Morillas Moreno</t>
  </si>
  <si>
    <t>MADRID - Activitat formativa Red Transparencia y Trabajo FEMP</t>
  </si>
  <si>
    <t>24 i 25 d'octubre</t>
  </si>
  <si>
    <t xml:space="preserve">Regidor d'Igualtat i Ciutat Cohesionada: Suport </t>
  </si>
  <si>
    <t>als àmbits de Cicles de vida</t>
  </si>
  <si>
    <t>Sr. Andrés Suanes Custodio</t>
  </si>
  <si>
    <t>IMPORT TOTAL</t>
  </si>
  <si>
    <t>4 a 6 d'octubre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</si>
</sst>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4" borderId="14" xfId="0" applyFill="1" applyBorder="1" applyAlignment="1">
      <alignment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4" fontId="0" fillId="0" borderId="9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4" borderId="20" xfId="0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Font="1" applyFill="1" applyBorder="1" applyAlignment="1">
      <alignment/>
    </xf>
    <xf numFmtId="0" fontId="0" fillId="0" borderId="18" xfId="0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" fillId="3" borderId="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2" fillId="4" borderId="25" xfId="0" applyFont="1" applyFill="1" applyBorder="1" applyAlignment="1">
      <alignment horizontal="right"/>
    </xf>
    <xf numFmtId="4" fontId="2" fillId="4" borderId="2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4" borderId="26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3" borderId="29" xfId="0" applyFont="1" applyFill="1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5" borderId="3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14" xfId="0" applyBorder="1" applyAlignment="1">
      <alignment/>
    </xf>
    <xf numFmtId="0" fontId="1" fillId="3" borderId="39" xfId="0" applyFont="1" applyFill="1" applyBorder="1" applyAlignment="1">
      <alignment/>
    </xf>
    <xf numFmtId="0" fontId="0" fillId="0" borderId="40" xfId="0" applyBorder="1" applyAlignment="1">
      <alignment/>
    </xf>
    <xf numFmtId="0" fontId="2" fillId="4" borderId="24" xfId="0" applyFont="1" applyFill="1" applyBorder="1" applyAlignment="1">
      <alignment/>
    </xf>
    <xf numFmtId="4" fontId="2" fillId="4" borderId="24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1" fillId="2" borderId="25" xfId="0" applyFont="1" applyFill="1" applyBorder="1" applyAlignment="1">
      <alignment horizontal="right"/>
    </xf>
    <xf numFmtId="4" fontId="2" fillId="2" borderId="2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9525</xdr:rowOff>
    </xdr:from>
    <xdr:to>
      <xdr:col>1</xdr:col>
      <xdr:colOff>1228725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1609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J94"/>
  <sheetViews>
    <sheetView tabSelected="1" workbookViewId="0" topLeftCell="A67">
      <selection activeCell="K16" sqref="K16"/>
    </sheetView>
  </sheetViews>
  <sheetFormatPr defaultColWidth="11.421875" defaultRowHeight="12.75"/>
  <cols>
    <col min="2" max="2" width="40.7109375" style="0" customWidth="1"/>
    <col min="3" max="3" width="80.7109375" style="0" customWidth="1"/>
    <col min="4" max="4" width="25.57421875" style="0" customWidth="1"/>
    <col min="5" max="5" width="17.7109375" style="0" customWidth="1"/>
    <col min="10" max="10" width="14.8515625" style="0" customWidth="1"/>
  </cols>
  <sheetData>
    <row r="7" ht="12.75">
      <c r="B7" s="1" t="s">
        <v>7</v>
      </c>
    </row>
    <row r="10" ht="13.5" thickBot="1"/>
    <row r="11" spans="2:5" ht="12.75">
      <c r="B11" s="2"/>
      <c r="C11" s="2"/>
      <c r="D11" s="2"/>
      <c r="E11" s="2"/>
    </row>
    <row r="12" spans="2:5" ht="12.75">
      <c r="B12" s="3" t="s">
        <v>8</v>
      </c>
      <c r="C12" s="3" t="s">
        <v>0</v>
      </c>
      <c r="D12" s="3" t="s">
        <v>1</v>
      </c>
      <c r="E12" s="3" t="s">
        <v>2</v>
      </c>
    </row>
    <row r="13" spans="2:5" ht="13.5" thickBot="1">
      <c r="B13" s="4"/>
      <c r="C13" s="4"/>
      <c r="D13" s="4"/>
      <c r="E13" s="4"/>
    </row>
    <row r="14" spans="2:5" ht="19.5" customHeight="1">
      <c r="B14" s="17" t="s">
        <v>9</v>
      </c>
      <c r="C14" s="5" t="s">
        <v>13</v>
      </c>
      <c r="D14" s="6" t="s">
        <v>12</v>
      </c>
      <c r="E14" s="7">
        <f>SUM(E15:E17)</f>
        <v>447.01</v>
      </c>
    </row>
    <row r="15" spans="2:5" ht="19.5" customHeight="1">
      <c r="B15" s="18" t="s">
        <v>10</v>
      </c>
      <c r="C15" s="8" t="s">
        <v>3</v>
      </c>
      <c r="D15" s="9"/>
      <c r="E15" s="10">
        <v>220.16</v>
      </c>
    </row>
    <row r="16" spans="2:5" ht="19.5" customHeight="1" thickBot="1">
      <c r="B16" s="66" t="s">
        <v>11</v>
      </c>
      <c r="C16" s="12" t="s">
        <v>6</v>
      </c>
      <c r="D16" s="13"/>
      <c r="E16" s="14">
        <v>120</v>
      </c>
    </row>
    <row r="17" spans="2:5" ht="19.5" customHeight="1" thickBot="1">
      <c r="B17" s="26"/>
      <c r="C17" s="30" t="s">
        <v>4</v>
      </c>
      <c r="D17" s="25"/>
      <c r="E17" s="38">
        <v>106.85</v>
      </c>
    </row>
    <row r="18" spans="2:5" ht="19.5" customHeight="1">
      <c r="B18" s="27"/>
      <c r="C18" s="5" t="s">
        <v>14</v>
      </c>
      <c r="D18" s="6" t="s">
        <v>15</v>
      </c>
      <c r="E18" s="7">
        <f>E19</f>
        <v>124.78</v>
      </c>
    </row>
    <row r="19" spans="2:10" ht="19.5" customHeight="1" thickBot="1">
      <c r="B19" s="27"/>
      <c r="C19" s="30" t="s">
        <v>4</v>
      </c>
      <c r="D19" s="22"/>
      <c r="E19" s="23">
        <v>124.78</v>
      </c>
      <c r="J19" s="77"/>
    </row>
    <row r="20" spans="2:10" ht="19.5" customHeight="1">
      <c r="B20" s="27"/>
      <c r="C20" s="5" t="s">
        <v>16</v>
      </c>
      <c r="D20" s="6" t="s">
        <v>17</v>
      </c>
      <c r="E20" s="7">
        <f>SUM(E21:E23)</f>
        <v>272.64</v>
      </c>
      <c r="J20" s="77"/>
    </row>
    <row r="21" spans="2:10" ht="19.5" customHeight="1">
      <c r="B21" s="27"/>
      <c r="C21" s="19" t="s">
        <v>3</v>
      </c>
      <c r="D21" s="20"/>
      <c r="E21" s="21">
        <v>76.29</v>
      </c>
      <c r="J21" s="78"/>
    </row>
    <row r="22" spans="2:10" ht="19.5" customHeight="1">
      <c r="B22" s="27"/>
      <c r="C22" s="12" t="s">
        <v>6</v>
      </c>
      <c r="D22" s="20"/>
      <c r="E22" s="21">
        <v>78.55</v>
      </c>
      <c r="J22" s="79"/>
    </row>
    <row r="23" spans="2:10" ht="19.5" customHeight="1" thickBot="1">
      <c r="B23" s="27"/>
      <c r="C23" s="30" t="s">
        <v>4</v>
      </c>
      <c r="D23" s="22"/>
      <c r="E23" s="23">
        <v>117.8</v>
      </c>
      <c r="J23" s="79"/>
    </row>
    <row r="24" spans="2:10" ht="19.5" customHeight="1">
      <c r="B24" s="27"/>
      <c r="C24" s="5" t="s">
        <v>13</v>
      </c>
      <c r="D24" s="6" t="s">
        <v>5</v>
      </c>
      <c r="E24" s="7">
        <f>SUM(E25:E26)</f>
        <v>126.32000000000001</v>
      </c>
      <c r="J24" s="79"/>
    </row>
    <row r="25" spans="2:10" ht="19.5" customHeight="1">
      <c r="B25" s="27"/>
      <c r="C25" s="8" t="s">
        <v>3</v>
      </c>
      <c r="D25" s="20"/>
      <c r="E25" s="21">
        <v>118.62</v>
      </c>
      <c r="J25" s="79"/>
    </row>
    <row r="26" spans="2:10" ht="19.5" customHeight="1" thickBot="1">
      <c r="B26" s="27"/>
      <c r="C26" s="36" t="s">
        <v>4</v>
      </c>
      <c r="D26" s="22"/>
      <c r="E26" s="23">
        <v>7.7</v>
      </c>
      <c r="J26" s="79"/>
    </row>
    <row r="27" spans="2:10" ht="19.5" customHeight="1">
      <c r="B27" s="49"/>
      <c r="C27" s="5" t="s">
        <v>13</v>
      </c>
      <c r="D27" s="6" t="s">
        <v>18</v>
      </c>
      <c r="E27" s="7">
        <f>E28</f>
        <v>141.38</v>
      </c>
      <c r="J27" s="79"/>
    </row>
    <row r="28" spans="2:10" ht="19.5" customHeight="1" thickBot="1">
      <c r="B28" s="27"/>
      <c r="C28" s="12" t="s">
        <v>3</v>
      </c>
      <c r="D28" s="22"/>
      <c r="E28" s="23">
        <v>141.38</v>
      </c>
      <c r="J28" s="79"/>
    </row>
    <row r="29" spans="2:10" ht="19.5" customHeight="1">
      <c r="B29" s="27"/>
      <c r="C29" s="5" t="s">
        <v>19</v>
      </c>
      <c r="D29" s="6" t="s">
        <v>20</v>
      </c>
      <c r="E29" s="7">
        <f>SUM(E30:E32)</f>
        <v>547.05</v>
      </c>
      <c r="J29" s="79"/>
    </row>
    <row r="30" spans="2:10" ht="19.5" customHeight="1">
      <c r="B30" s="27"/>
      <c r="C30" s="19" t="s">
        <v>23</v>
      </c>
      <c r="D30" s="20"/>
      <c r="E30" s="21">
        <v>374</v>
      </c>
      <c r="J30" s="79"/>
    </row>
    <row r="31" spans="2:10" ht="19.5" customHeight="1">
      <c r="B31" s="27"/>
      <c r="C31" s="19" t="s">
        <v>6</v>
      </c>
      <c r="D31" s="20"/>
      <c r="E31" s="21">
        <v>146.5</v>
      </c>
      <c r="J31" s="77"/>
    </row>
    <row r="32" spans="2:10" ht="19.5" customHeight="1" thickBot="1">
      <c r="B32" s="27"/>
      <c r="C32" s="30" t="s">
        <v>4</v>
      </c>
      <c r="D32" s="22"/>
      <c r="E32" s="23">
        <v>26.55</v>
      </c>
      <c r="J32" s="77"/>
    </row>
    <row r="33" spans="2:10" ht="19.5" customHeight="1">
      <c r="B33" s="27"/>
      <c r="C33" s="5" t="s">
        <v>21</v>
      </c>
      <c r="D33" s="6" t="s">
        <v>22</v>
      </c>
      <c r="E33" s="7">
        <f>E34</f>
        <v>270.38</v>
      </c>
      <c r="J33" s="79"/>
    </row>
    <row r="34" spans="2:10" ht="19.5" customHeight="1" thickBot="1">
      <c r="B34" s="27"/>
      <c r="C34" s="37" t="s">
        <v>3</v>
      </c>
      <c r="D34" s="22"/>
      <c r="E34" s="24">
        <v>270.38</v>
      </c>
      <c r="J34" s="77"/>
    </row>
    <row r="35" spans="2:10" ht="19.5" customHeight="1" thickBot="1">
      <c r="B35" s="49"/>
      <c r="C35" s="15"/>
      <c r="D35" s="47" t="s">
        <v>24</v>
      </c>
      <c r="E35" s="48">
        <f>SUM(E14+E18+E20+E24+E27+E29+E33)</f>
        <v>1929.56</v>
      </c>
      <c r="J35" s="77"/>
    </row>
    <row r="36" spans="2:5" ht="19.5" customHeight="1" thickBot="1">
      <c r="B36" s="28"/>
      <c r="E36" s="39"/>
    </row>
    <row r="37" spans="2:5" ht="19.5" customHeight="1">
      <c r="B37" s="17" t="s">
        <v>25</v>
      </c>
      <c r="C37" s="5" t="s">
        <v>28</v>
      </c>
      <c r="D37" s="6" t="s">
        <v>74</v>
      </c>
      <c r="E37" s="7">
        <f>SUM(E38:E39)</f>
        <v>321.51</v>
      </c>
    </row>
    <row r="38" spans="2:5" ht="19.5" customHeight="1">
      <c r="B38" s="18" t="s">
        <v>26</v>
      </c>
      <c r="C38" s="8" t="s">
        <v>29</v>
      </c>
      <c r="D38" s="29"/>
      <c r="E38" s="10">
        <v>56</v>
      </c>
    </row>
    <row r="39" spans="2:5" ht="19.5" customHeight="1" thickBot="1">
      <c r="B39" s="67" t="s">
        <v>27</v>
      </c>
      <c r="C39" s="32" t="s">
        <v>4</v>
      </c>
      <c r="D39" s="33"/>
      <c r="E39" s="11">
        <v>265.51</v>
      </c>
    </row>
    <row r="40" spans="2:5" ht="19.5" customHeight="1" thickBot="1">
      <c r="B40" s="16"/>
      <c r="C40" s="34"/>
      <c r="D40" s="47" t="s">
        <v>24</v>
      </c>
      <c r="E40" s="48">
        <f>E37</f>
        <v>321.51</v>
      </c>
    </row>
    <row r="41" spans="2:5" ht="19.5" customHeight="1" thickBot="1">
      <c r="B41" s="28"/>
      <c r="E41" s="40"/>
    </row>
    <row r="42" spans="2:5" ht="19.5" customHeight="1">
      <c r="B42" s="17" t="s">
        <v>30</v>
      </c>
      <c r="C42" s="5" t="s">
        <v>33</v>
      </c>
      <c r="D42" s="6" t="s">
        <v>35</v>
      </c>
      <c r="E42" s="7">
        <f>SUM(E43:E44)</f>
        <v>325.84000000000003</v>
      </c>
    </row>
    <row r="43" spans="2:5" ht="19.5" customHeight="1">
      <c r="B43" s="18" t="s">
        <v>31</v>
      </c>
      <c r="C43" s="8" t="s">
        <v>34</v>
      </c>
      <c r="D43" s="29"/>
      <c r="E43" s="10">
        <v>51.84</v>
      </c>
    </row>
    <row r="44" spans="2:5" ht="19.5" customHeight="1" thickBot="1">
      <c r="B44" s="66" t="s">
        <v>32</v>
      </c>
      <c r="C44" s="12" t="s">
        <v>6</v>
      </c>
      <c r="D44" s="31"/>
      <c r="E44" s="14">
        <v>274</v>
      </c>
    </row>
    <row r="45" spans="2:5" ht="19.5" customHeight="1">
      <c r="B45" s="16"/>
      <c r="C45" s="5" t="s">
        <v>36</v>
      </c>
      <c r="D45" s="6" t="s">
        <v>37</v>
      </c>
      <c r="E45" s="7">
        <f>SUM(E46:E48)</f>
        <v>626.48</v>
      </c>
    </row>
    <row r="46" spans="2:5" ht="19.5" customHeight="1">
      <c r="B46" s="35"/>
      <c r="C46" s="8" t="s">
        <v>38</v>
      </c>
      <c r="D46" s="29"/>
      <c r="E46" s="10">
        <v>278.6</v>
      </c>
    </row>
    <row r="47" spans="2:5" ht="19.5" customHeight="1">
      <c r="B47" s="35"/>
      <c r="C47" s="8" t="s">
        <v>6</v>
      </c>
      <c r="D47" s="29"/>
      <c r="E47" s="10">
        <v>145</v>
      </c>
    </row>
    <row r="48" spans="2:5" ht="19.5" customHeight="1" thickBot="1">
      <c r="B48" s="35"/>
      <c r="C48" s="32" t="s">
        <v>4</v>
      </c>
      <c r="D48" s="33"/>
      <c r="E48" s="41">
        <v>202.88</v>
      </c>
    </row>
    <row r="49" spans="2:5" ht="19.5" customHeight="1">
      <c r="B49" s="35"/>
      <c r="C49" s="5" t="s">
        <v>39</v>
      </c>
      <c r="D49" s="6" t="s">
        <v>40</v>
      </c>
      <c r="E49" s="43">
        <f>SUM(E50:E51)</f>
        <v>150.58</v>
      </c>
    </row>
    <row r="50" spans="2:5" ht="19.5" customHeight="1">
      <c r="B50" s="35"/>
      <c r="C50" s="8" t="s">
        <v>34</v>
      </c>
      <c r="D50" s="29"/>
      <c r="E50" s="42">
        <v>126.18</v>
      </c>
    </row>
    <row r="51" spans="2:5" ht="19.5" customHeight="1" thickBot="1">
      <c r="B51" s="35"/>
      <c r="C51" s="32" t="s">
        <v>4</v>
      </c>
      <c r="D51" s="33"/>
      <c r="E51" s="41">
        <v>24.4</v>
      </c>
    </row>
    <row r="52" spans="2:5" ht="19.5" customHeight="1" thickBot="1">
      <c r="B52" s="35"/>
      <c r="C52" s="15"/>
      <c r="D52" s="47" t="s">
        <v>24</v>
      </c>
      <c r="E52" s="48">
        <f>E42+E45+E49</f>
        <v>1102.9</v>
      </c>
    </row>
    <row r="53" spans="2:5" ht="19.5" customHeight="1" thickBot="1">
      <c r="B53" s="28"/>
      <c r="C53" s="44"/>
      <c r="D53" s="44"/>
      <c r="E53" s="45"/>
    </row>
    <row r="54" spans="2:5" ht="19.5" customHeight="1">
      <c r="B54" s="17" t="s">
        <v>41</v>
      </c>
      <c r="C54" s="5" t="s">
        <v>21</v>
      </c>
      <c r="D54" s="6" t="s">
        <v>22</v>
      </c>
      <c r="E54" s="43">
        <f>E55</f>
        <v>125.48</v>
      </c>
    </row>
    <row r="55" spans="2:5" ht="19.5" customHeight="1" thickBot="1">
      <c r="B55" s="18" t="s">
        <v>42</v>
      </c>
      <c r="C55" s="12" t="s">
        <v>34</v>
      </c>
      <c r="D55" s="31"/>
      <c r="E55" s="46">
        <v>125.48</v>
      </c>
    </row>
    <row r="56" spans="2:5" ht="19.5" customHeight="1" thickBot="1">
      <c r="B56" s="66" t="s">
        <v>52</v>
      </c>
      <c r="C56" s="15"/>
      <c r="D56" s="47" t="s">
        <v>24</v>
      </c>
      <c r="E56" s="50">
        <f>E54</f>
        <v>125.48</v>
      </c>
    </row>
    <row r="57" spans="2:5" ht="19.5" customHeight="1" thickBot="1">
      <c r="B57" s="60"/>
      <c r="C57" s="61"/>
      <c r="D57" s="61"/>
      <c r="E57" s="62"/>
    </row>
    <row r="58" spans="2:5" ht="19.5" customHeight="1">
      <c r="B58" s="17" t="s">
        <v>60</v>
      </c>
      <c r="C58" s="5" t="s">
        <v>45</v>
      </c>
      <c r="D58" s="6" t="s">
        <v>5</v>
      </c>
      <c r="E58" s="43">
        <f>E59</f>
        <v>55.95</v>
      </c>
    </row>
    <row r="59" spans="2:5" ht="19.5" customHeight="1" thickBot="1">
      <c r="B59" s="66" t="s">
        <v>43</v>
      </c>
      <c r="C59" s="52" t="s">
        <v>6</v>
      </c>
      <c r="D59" s="55"/>
      <c r="E59" s="59">
        <v>55.95</v>
      </c>
    </row>
    <row r="60" spans="2:5" ht="19.5" customHeight="1">
      <c r="B60" s="26"/>
      <c r="C60" s="51" t="s">
        <v>44</v>
      </c>
      <c r="D60" s="6" t="s">
        <v>46</v>
      </c>
      <c r="E60" s="56">
        <f>SUM(E61:E62)</f>
        <v>267.49</v>
      </c>
    </row>
    <row r="61" spans="2:5" ht="19.5" customHeight="1">
      <c r="B61" s="27"/>
      <c r="C61" s="53" t="s">
        <v>34</v>
      </c>
      <c r="D61" s="29"/>
      <c r="E61" s="57">
        <v>57.49</v>
      </c>
    </row>
    <row r="62" spans="2:5" ht="19.5" customHeight="1" thickBot="1">
      <c r="B62" s="27"/>
      <c r="C62" s="53" t="s">
        <v>6</v>
      </c>
      <c r="D62" s="31"/>
      <c r="E62" s="58">
        <v>210</v>
      </c>
    </row>
    <row r="63" spans="2:5" ht="19.5" customHeight="1" thickBot="1">
      <c r="B63" s="27"/>
      <c r="C63" s="15"/>
      <c r="D63" s="47" t="s">
        <v>24</v>
      </c>
      <c r="E63" s="50">
        <f>SUM(E58+E60)</f>
        <v>323.44</v>
      </c>
    </row>
    <row r="64" ht="19.5" customHeight="1" thickBot="1">
      <c r="B64" s="27"/>
    </row>
    <row r="65" spans="2:5" ht="19.5" customHeight="1">
      <c r="B65" s="17" t="s">
        <v>47</v>
      </c>
      <c r="C65" s="70" t="s">
        <v>49</v>
      </c>
      <c r="D65" s="6" t="s">
        <v>50</v>
      </c>
      <c r="E65" s="43">
        <f>SUM(E66:E67)</f>
        <v>852.29</v>
      </c>
    </row>
    <row r="66" spans="2:5" ht="19.5" customHeight="1" thickBot="1">
      <c r="B66" s="66" t="s">
        <v>48</v>
      </c>
      <c r="C66" s="63" t="s">
        <v>23</v>
      </c>
      <c r="D66" s="29"/>
      <c r="E66" s="42">
        <v>630.29</v>
      </c>
    </row>
    <row r="67" spans="2:5" ht="19.5" customHeight="1" thickBot="1">
      <c r="B67" s="27"/>
      <c r="C67" s="53" t="s">
        <v>6</v>
      </c>
      <c r="D67" s="29"/>
      <c r="E67" s="14">
        <v>222</v>
      </c>
    </row>
    <row r="68" spans="2:5" ht="19.5" customHeight="1" thickBot="1">
      <c r="B68" s="27"/>
      <c r="C68" s="15"/>
      <c r="D68" s="47" t="s">
        <v>24</v>
      </c>
      <c r="E68" s="50">
        <f>E65</f>
        <v>852.29</v>
      </c>
    </row>
    <row r="69" spans="2:5" ht="19.5" customHeight="1" thickBot="1">
      <c r="B69" s="27"/>
      <c r="C69" s="64"/>
      <c r="D69" s="31"/>
      <c r="E69" s="62"/>
    </row>
    <row r="70" spans="2:5" ht="19.5" customHeight="1">
      <c r="B70" s="17" t="s">
        <v>58</v>
      </c>
      <c r="C70" s="70" t="s">
        <v>53</v>
      </c>
      <c r="D70" s="6" t="s">
        <v>54</v>
      </c>
      <c r="E70" s="43">
        <f>SUM(E71:E73)</f>
        <v>617.58</v>
      </c>
    </row>
    <row r="71" spans="2:5" ht="19.5" customHeight="1">
      <c r="B71" s="18" t="s">
        <v>59</v>
      </c>
      <c r="C71" s="63" t="s">
        <v>55</v>
      </c>
      <c r="D71" s="29"/>
      <c r="E71" s="65">
        <v>258.49</v>
      </c>
    </row>
    <row r="72" spans="2:5" ht="19.5" customHeight="1" thickBot="1">
      <c r="B72" s="66" t="s">
        <v>51</v>
      </c>
      <c r="C72" s="53" t="s">
        <v>6</v>
      </c>
      <c r="D72" s="29"/>
      <c r="E72" s="65">
        <v>171.24</v>
      </c>
    </row>
    <row r="73" spans="2:5" ht="19.5" customHeight="1" thickBot="1">
      <c r="B73" s="27"/>
      <c r="C73" s="32" t="s">
        <v>4</v>
      </c>
      <c r="D73" s="29"/>
      <c r="E73" s="62">
        <v>187.85</v>
      </c>
    </row>
    <row r="74" spans="2:5" ht="19.5" customHeight="1" thickBot="1">
      <c r="B74" s="27"/>
      <c r="C74" s="15"/>
      <c r="D74" s="47" t="s">
        <v>24</v>
      </c>
      <c r="E74" s="50">
        <f>E70</f>
        <v>617.58</v>
      </c>
    </row>
    <row r="75" spans="2:5" ht="19.5" customHeight="1" thickBot="1">
      <c r="B75" s="27"/>
      <c r="C75" s="64"/>
      <c r="D75" s="31"/>
      <c r="E75" s="62"/>
    </row>
    <row r="76" spans="2:5" ht="19.5" customHeight="1">
      <c r="B76" s="17" t="s">
        <v>56</v>
      </c>
      <c r="C76" s="70" t="s">
        <v>62</v>
      </c>
      <c r="D76" s="6" t="s">
        <v>63</v>
      </c>
      <c r="E76" s="7">
        <f>E77</f>
        <v>175.7</v>
      </c>
    </row>
    <row r="77" spans="2:5" ht="19.5" customHeight="1" thickBot="1">
      <c r="B77" s="18" t="s">
        <v>57</v>
      </c>
      <c r="C77" s="30" t="s">
        <v>4</v>
      </c>
      <c r="D77" s="31"/>
      <c r="E77" s="68">
        <v>175.7</v>
      </c>
    </row>
    <row r="78" spans="2:5" ht="19.5" customHeight="1" thickBot="1">
      <c r="B78" s="66" t="s">
        <v>61</v>
      </c>
      <c r="C78" s="15"/>
      <c r="D78" s="47" t="s">
        <v>24</v>
      </c>
      <c r="E78" s="48">
        <f>E76</f>
        <v>175.7</v>
      </c>
    </row>
    <row r="79" spans="2:5" ht="19.5" customHeight="1" thickBot="1">
      <c r="B79" s="27"/>
      <c r="C79" s="71"/>
      <c r="D79" s="61"/>
      <c r="E79" s="62"/>
    </row>
    <row r="80" spans="2:5" ht="19.5" customHeight="1">
      <c r="B80" s="17" t="s">
        <v>64</v>
      </c>
      <c r="C80" s="5" t="s">
        <v>68</v>
      </c>
      <c r="D80" s="6" t="s">
        <v>69</v>
      </c>
      <c r="E80" s="43">
        <f>SUM(E81:E83)</f>
        <v>213.36</v>
      </c>
    </row>
    <row r="81" spans="2:5" ht="19.5" customHeight="1">
      <c r="B81" s="18" t="s">
        <v>65</v>
      </c>
      <c r="C81" s="63" t="s">
        <v>55</v>
      </c>
      <c r="D81" s="29"/>
      <c r="E81" s="65">
        <v>49.82</v>
      </c>
    </row>
    <row r="82" spans="2:5" ht="19.5" customHeight="1">
      <c r="B82" s="18" t="s">
        <v>66</v>
      </c>
      <c r="C82" s="53" t="s">
        <v>6</v>
      </c>
      <c r="D82" s="29"/>
      <c r="E82" s="65">
        <v>113.14</v>
      </c>
    </row>
    <row r="83" spans="2:5" ht="19.5" customHeight="1" thickBot="1">
      <c r="B83" s="66" t="s">
        <v>67</v>
      </c>
      <c r="C83" s="32" t="s">
        <v>4</v>
      </c>
      <c r="D83" s="29"/>
      <c r="E83" s="62">
        <v>50.4</v>
      </c>
    </row>
    <row r="84" spans="2:5" ht="19.5" customHeight="1" thickBot="1">
      <c r="B84" s="27"/>
      <c r="C84" s="15"/>
      <c r="D84" s="47" t="s">
        <v>24</v>
      </c>
      <c r="E84" s="72">
        <f>E80</f>
        <v>213.36</v>
      </c>
    </row>
    <row r="85" spans="2:5" ht="19.5" customHeight="1" thickBot="1">
      <c r="B85" s="27"/>
      <c r="C85" s="64"/>
      <c r="D85" s="31"/>
      <c r="E85" s="62"/>
    </row>
    <row r="86" spans="2:5" ht="19.5" customHeight="1">
      <c r="B86" s="17" t="s">
        <v>70</v>
      </c>
      <c r="C86" s="5" t="s">
        <v>21</v>
      </c>
      <c r="D86" s="6" t="s">
        <v>22</v>
      </c>
      <c r="E86" s="7">
        <v>40</v>
      </c>
    </row>
    <row r="87" spans="2:5" ht="19.5" customHeight="1" thickBot="1">
      <c r="B87" s="18" t="s">
        <v>71</v>
      </c>
      <c r="C87" s="37" t="s">
        <v>3</v>
      </c>
      <c r="D87" s="22"/>
      <c r="E87" s="10">
        <v>40</v>
      </c>
    </row>
    <row r="88" spans="2:5" ht="19.5" customHeight="1" thickBot="1">
      <c r="B88" s="66" t="s">
        <v>72</v>
      </c>
      <c r="C88" s="15"/>
      <c r="D88" s="47" t="s">
        <v>24</v>
      </c>
      <c r="E88" s="73">
        <f>E86</f>
        <v>40</v>
      </c>
    </row>
    <row r="89" spans="3:5" ht="13.5" thickBot="1">
      <c r="C89" s="74"/>
      <c r="D89" s="31"/>
      <c r="E89" s="46"/>
    </row>
    <row r="90" spans="3:5" ht="15.75" thickBot="1">
      <c r="C90" s="69"/>
      <c r="D90" s="75" t="s">
        <v>73</v>
      </c>
      <c r="E90" s="76">
        <f>SUM(E35+E40+E52+E56+E63+E68+E74+E78+E84+E88)</f>
        <v>5701.82</v>
      </c>
    </row>
    <row r="91" spans="3:5" ht="12.75">
      <c r="C91" s="54"/>
      <c r="D91" s="54"/>
      <c r="E91" s="54"/>
    </row>
    <row r="92" spans="3:5" ht="12.75">
      <c r="C92" s="54"/>
      <c r="D92" s="54"/>
      <c r="E92" s="54"/>
    </row>
    <row r="93" spans="3:5" ht="12.75">
      <c r="C93" s="54"/>
      <c r="D93" s="54"/>
      <c r="E93" s="54"/>
    </row>
    <row r="94" spans="3:5" ht="12.75">
      <c r="C94" s="54"/>
      <c r="D94" s="54"/>
      <c r="E94" s="54"/>
    </row>
  </sheetData>
  <printOptions/>
  <pageMargins left="0.75" right="0.75" top="1" bottom="1" header="0" footer="0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Boi de Llobregat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cvt</cp:lastModifiedBy>
  <cp:lastPrinted>2024-02-02T08:21:02Z</cp:lastPrinted>
  <dcterms:created xsi:type="dcterms:W3CDTF">2024-02-01T13:09:24Z</dcterms:created>
  <dcterms:modified xsi:type="dcterms:W3CDTF">2024-02-05T07:07:01Z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